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63" documentId="13_ncr:1_{F6CB121F-512D-4AA6-A0C1-0FB36C537598}" xr6:coauthVersionLast="47" xr6:coauthVersionMax="47" xr10:uidLastSave="{BFB0D3D4-0619-400B-AF19-942ECDA7C352}"/>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<sst xmlns="http://schemas.openxmlformats.org/spreadsheetml/2006/main" count="178596" uniqueCount="39079">
  <si>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</si>
  <si>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</si>
  <si>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</si>
  <si>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</si>
  <si>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</si>
  <si>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</si>
  <si>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</si>
  <si>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</si>
  <si>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</si>
  <si>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</si>
  <si>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</si>
  <si>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</si>
  <si>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</si>
  <si>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</si>
  <si>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</si>
  <si>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</si>
  <si>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</si>
  <si>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</si>
  <si>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</si>
  <si>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</si>
  <si>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</si>
  <si>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</si>
  <si>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</si>
  <si>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</si>
  <si>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</si>
  <si>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</si>
  <si>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</si>
  <si>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</si>
  <si>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</si>
  <si>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</si>
  <si>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</si>
  <si>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</si>
  <si>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</si>
  <si>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</si>
  <si>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</si>
  <si>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</si>
  <si>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</si>
  <si>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</si>
  <si>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</si>
  <si>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</si>
  <si>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</si>
  <si>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</si>
  <si>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</si>
  <si>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</si>
  <si>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</si>
  <si>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</si>
  <si>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</si>
  <si>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</si>
  <si>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</si>
  <si>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</si>
  <si>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</si>
  <si>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</si>
  <si>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</si>
  <si>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</si>
  <si>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</si>
  <si>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</si>
  <si>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</si>
  <si>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</si>
  <si>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</si>
  <si>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</si>
  <si>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</si>
  <si>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</si>
  <si>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</si>
  <si>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</si>
  <si>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</si>
  <si>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</si>
  <si>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</si>
  <si>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</si>
  <si>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</si>
  <si>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</si>
  <si>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</si>
  <si>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</si>
  <si>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</si>
  <si>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</si>
  <si>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</si>
  <si>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</si>
  <si>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</si>
  <si>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</si>
  <si>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</si>
  <si>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</si>
  <si>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</si>
  <si>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</si>
  <si>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</si>
  <si>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</si>
  <si>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</si>
  <si>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</si>
  <si>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</si>
  <si>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</si>
  <si>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</si>
  <si>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</si>
  <si>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</si>
  <si>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</si>
  <si>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</si>
  <si>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</si>
  <si>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</si>
  <si>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</si>
  <si>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</si>
  <si>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</si>
  <si>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</si>
  <si>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</si>
  <si>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</si>
  <si>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</si>
  <si>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</si>
  <si>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</si>
  <si>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</si>
  <si>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</si>
  <si>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</si>
  <si>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</si>
  <si>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</si>
  <si>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</si>
  <si>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</si>
  <si>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</si>
  <si>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</si>
  <si>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</si>
  <si>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</si>
  <si>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</si>
  <si>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</si>
  <si>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</si>
  <si>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</si>
  <si>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</si>
  <si>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</si>
  <si>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</si>
  <si>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</si>
  <si>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</si>
  <si>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</si>
  <si>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</si>
  <si>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</si>
  <si>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</si>
  <si>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</si>
  <si>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</si>
  <si>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</si>
  <si>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</si>
  <si>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</si>
  <si>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</si>
  <si>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</si>
  <si>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</si>
  <si>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</si>
  <si>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</si>
  <si>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</si>
  <si>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</si>
  <si>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</si>
  <si>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</si>
  <si>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</si>
  <si>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</si>
  <si>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</si>
  <si>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</si>
  <si>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</si>
  <si>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</si>
  <si>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</si>
  <si>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</si>
  <si>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</si>
  <si>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</si>
  <si>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</si>
  <si>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</si>
  <si>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</si>
  <si>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</si>
  <si>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</si>
  <si>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</si>
  <si>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</si>
  <si>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</si>
  <si>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</si>
  <si>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</si>
  <si>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</si>
  <si>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</si>
  <si>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</si>
  <si>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</si>
  <si>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</si>
  <si>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</si>
  <si>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</si>
  <si>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</si>
  <si>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</si>
  <si>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</si>
  <si>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</si>
  <si>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</si>
  <si>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</si>
  <si>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</si>
  <si>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</si>
  <si>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</si>
  <si>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</si>
  <si>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</si>
  <si>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</si>
  <si>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</si>
  <si>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</si>
  <si>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</si>
  <si>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</si>
  <si>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</si>
  <si>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</si>
  <si>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</si>
  <si>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</si>
  <si>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</si>
  <si>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</si>
  <si>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</si>
  <si>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</si>
  <si>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</si>
  <si>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</si>
  <si>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</si>
  <si>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</si>
  <si>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</si>
  <si>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</si>
  <si>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</si>
  <si>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</si>
  <si>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</si>
  <si>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</si>
  <si>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</si>
  <si>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</si>
  <si>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</si>
  <si>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</si>
  <si>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</si>
  <si>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</si>
  <si>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</si>
  <si>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</si>
  <si>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</si>
  <si>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</si>
  <si>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</si>
  <si>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</si>
  <si>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</si>
  <si>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</si>
  <si>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</si>
  <si>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</si>
  <si>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</si>
  <si>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</si>
  <si>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</si>
  <si>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</si>
  <si>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</si>
  <si>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</si>
  <si>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</si>
  <si>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</si>
  <si>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</si>
  <si>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</si>
  <si>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</si>
  <si>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</si>
  <si>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</si>
  <si>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</si>
  <si>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</si>
  <si>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</si>
  <si>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</si>
  <si>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</si>
  <si>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</si>
  <si>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</si>
  <si>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</si>
  <si>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</si>
  <si>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</si>
  <si>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</si>
  <si>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</si>
  <si>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</si>
  <si>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</si>
  <si>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</si>
  <si>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</si>
  <si>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</si>
  <si>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</si>
  <si>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</si>
  <si>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</si>
  <si>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</si>
  <si>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</si>
  <si>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</si>
  <si>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</si>
  <si>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</si>
  <si>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</si>
  <si>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</si>
  <si>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</si>
  <si>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</si>
  <si>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</si>
  <si>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</si>
  <si>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</si>
  <si>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</si>
  <si>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</si>
  <si>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</si>
  <si>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</si>
  <si>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</si>
  <si>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</si>
  <si>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</si>
  <si>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</si>
  <si>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</si>
  <si>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</si>
  <si>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</si>
  <si>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</si>
  <si>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</si>
  <si>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</si>
  <si>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</si>
  <si>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</si>
  <si>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</si>
  <si>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</si>
  <si>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</si>
  <si>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</si>
  <si>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</si>
  <si>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</si>
  <si>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</si>
  <si>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</si>
  <si>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</si>
  <si>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</si>
  <si>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</si>
  <si>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</si>
  <si>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</si>
  <si>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</si>
  <si>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</si>
  <si>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</si>
  <si>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</si>
  <si>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</si>
  <si>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</si>
  <si>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</si>
  <si>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</si>
  <si>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</si>
  <si>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</si>
  <si>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</si>
  <si>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</si>
  <si>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</si>
  <si>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</si>
  <si>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</si>
  <si>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</si>
  <si>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</si>
  <si>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</si>
  <si>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</si>
  <si>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</si>
  <si>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</si>
  <si>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</si>
  <si>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</si>
  <si>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</si>
  <si>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</si>
  <si>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</si>
  <si>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</si>
  <si>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</si>
  <si>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</si>
  <si>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</si>
  <si>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</si>
  <si>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</si>
  <si>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</si>
  <si>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</si>
  <si>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</si>
  <si>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</si>
  <si>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</si>
  <si>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</si>
  <si>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</si>
  <si>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</si>
  <si>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</si>
  <si>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</si>
  <si>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</si>
  <si>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</si>
  <si>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</si>
  <si>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</si>
  <si>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</si>
  <si>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</si>
  <si>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</si>
  <si>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</si>
  <si>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</si>
  <si>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</si>
  <si>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</si>
  <si>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</si>
  <si>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</si>
  <si>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</si>
  <si>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</si>
  <si>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</si>
  <si>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</si>
  <si>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</si>
  <si>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</si>
  <si>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</si>
  <si>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</si>
  <si>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</si>
  <si>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</si>
  <si>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</si>
  <si>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</si>
  <si>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</si>
  <si>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</si>
  <si>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</si>
  <si>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</si>
  <si>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</si>
  <si>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</si>
  <si>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</si>
  <si>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</si>
  <si>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</si>
  <si>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</si>
  <si>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</si>
  <si>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</si>
  <si>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</si>
  <si>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</si>
  <si>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</si>
  <si>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</si>
  <si>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</si>
  <si>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</si>
  <si>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</si>
  <si>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</si>
  <si>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</si>
  <si>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</si>
  <si>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</si>
  <si>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</si>
  <si>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</si>
  <si>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</si>
  <si>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</si>
  <si>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</si>
  <si>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</si>
  <si>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</si>
  <si>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</si>
  <si>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</si>
  <si>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</si>
  <si>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</si>
  <si>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</si>
  <si>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</si>
  <si>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</si>
  <si>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</si>
  <si>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</si>
  <si>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</si>
  <si>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</si>
  <si>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</si>
  <si>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</si>
  <si>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</si>
  <si>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</si>
  <si>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</si>
  <si>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</si>
  <si>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</si>
  <si>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</si>
  <si>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</si>
  <si>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</si>
  <si>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</si>
  <si>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</si>
  <si>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</si>
  <si>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</si>
  <si>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</si>
  <si>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</si>
  <si>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</si>
  <si>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</si>
  <si>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</si>
  <si>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</si>
  <si>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</si>
  <si>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</si>
  <si>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</si>
  <si>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</si>
  <si>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</si>
  <si>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</si>
  <si>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</si>
  <si>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</si>
  <si>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</si>
  <si>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</si>
  <si>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</si>
  <si>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</si>
  <si>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</si>
  <si>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</si>
  <si>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</si>
  <si>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</si>
  <si>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</si>
  <si>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</si>
  <si>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</si>
  <si>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</si>
  <si>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</si>
  <si>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</si>
  <si>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</si>
  <si>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</si>
  <si>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</si>
  <si>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</si>
  <si>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</si>
  <si>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</si>
  <si>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</si>
  <si>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</si>
  <si>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</si>
  <si>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</si>
  <si>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</si>
  <si>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</si>
  <si>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</si>
  <si>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</si>
  <si>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</si>
  <si>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</si>
  <si>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</si>
  <si>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</si>
  <si>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</si>
  <si>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</si>
  <si>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</si>
  <si>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</si>
  <si>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</si>
  <si>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</si>
  <si>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</si>
  <si>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</si>
  <si>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</si>
  <si>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</si>
  <si>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</si>
  <si>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</si>
  <si>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</si>
  <si>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</si>
  <si>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</si>
  <si>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</si>
  <si>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</si>
  <si>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</si>
  <si>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</si>
  <si>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</si>
  <si>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</si>
  <si>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</si>
  <si>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</si>
  <si>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</si>
  <si>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</si>
  <si>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</si>
  <si>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</si>
  <si>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</si>
  <si>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</si>
  <si>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</si>
  <si>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</si>
  <si>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</si>
  <si>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</si>
  <si>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</si>
  <si>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</si>
  <si>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</si>
  <si>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</si>
  <si>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</si>
  <si>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</si>
  <si>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</si>
  <si>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</si>
  <si>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</si>
  <si>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</si>
  <si>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</si>
  <si>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</si>
  <si>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</si>
  <si>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</si>
  <si>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</si>
  <si>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</si>
  <si>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</si>
  <si>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</si>
  <si>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</si>
  <si>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</si>
  <si>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</si>
  <si>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</si>
  <si>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</si>
  <si>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</si>
  <si>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</si>
  <si>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</si>
  <si>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</si>
  <si>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</si>
  <si>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</si>
  <si>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</si>
  <si>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</si>
  <si>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</si>
  <si>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</si>
  <si>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</si>
  <si>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</si>
  <si>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</si>
  <si>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</si>
  <si>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</si>
  <si>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</si>
  <si>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</si>
  <si>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</si>
  <si>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</si>
  <si>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</si>
  <si>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</si>
  <si>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</si>
  <si>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</si>
  <si>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</si>
  <si>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</si>
  <si>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</si>
  <si>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</si>
  <si>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</si>
  <si>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</si>
  <si>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</si>
  <si>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</si>
  <si>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</si>
  <si>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</si>
  <si>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</si>
  <si>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</si>
  <si>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</si>
  <si>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</si>
  <si>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</si>
  <si>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</si>
  <si>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</si>
  <si>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</si>
  <si>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</si>
  <si>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</si>
  <si>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</si>
  <si>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</si>
  <si>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</si>
  <si>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</si>
  <si>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</si>
  <si>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</si>
  <si>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</si>
  <si>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</si>
  <si>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</si>
  <si>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</si>
  <si>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</si>
  <si>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</si>
  <si>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</si>
  <si>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</si>
  <si>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</si>
  <si>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</si>
  <si>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</si>
  <si>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</si>
  <si>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</si>
  <si>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</si>
  <si>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</si>
  <si>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</si>
  <si>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</si>
  <si>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</si>
  <si>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</si>
  <si>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</si>
  <si>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</si>
  <si>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</si>
  <si>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</si>
  <si>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</si>
  <si>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</si>
  <si>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</si>
  <si>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</si>
  <si>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</si>
  <si>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</si>
  <si>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</si>
  <si>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</si>
  <si>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</si>
  <si>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</si>
  <si>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</si>
  <si>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</si>
  <si>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</si>
  <si>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</si>
  <si>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</si>
  <si>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</si>
  <si>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</si>
  <si>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</si>
  <si>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</si>
  <si>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</si>
  <si>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</si>
  <si>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</si>
  <si>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</si>
  <si>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</si>
  <si>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</si>
  <si>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</si>
  <si>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</si>
  <si>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</si>
  <si>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</si>
  <si>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</si>
  <si>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</si>
  <si>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</si>
  <si>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</si>
  <si>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</si>
  <si>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</si>
  <si>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</si>
  <si>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</si>
  <si>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</si>
  <si>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</si>
  <si>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</si>
  <si>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</si>
  <si>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</si>
  <si>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</si>
  <si>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</si>
  <si>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</si>
  <si>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</si>
  <si>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</si>
  <si>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</si>
  <si>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</si>
  <si>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</si>
  <si>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</si>
  <si>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</si>
  <si>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</si>
  <si>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</si>
  <si>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</si>
  <si>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</si>
  <si>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</si>
  <si>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</si>
  <si>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</si>
  <si>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</si>
  <si>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</si>
  <si>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</si>
  <si>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</si>
  <si>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</si>
  <si>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</si>
  <si>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</si>
  <si>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</si>
  <si>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</si>
  <si>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</si>
  <si>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</si>
  <si>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</si>
  <si>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</si>
  <si>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</si>
  <si>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</si>
  <si>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</si>
  <si>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</si>
  <si>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</si>
  <si>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</si>
  <si>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</si>
  <si>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</si>
  <si>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</si>
  <si>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</si>
  <si>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</si>
  <si>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</si>
  <si>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</si>
  <si>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</si>
  <si>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</si>
  <si>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</si>
  <si>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</si>
  <si>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</si>
  <si>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</si>
  <si>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</si>
  <si>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</si>
  <si>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</si>
  <si>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</si>
  <si>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</si>
  <si>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</si>
  <si>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</si>
  <si>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</si>
  <si>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</si>
  <si>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</si>
  <si>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</si>
  <si>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</si>
  <si>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</si>
  <si>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</si>
  <si>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</si>
  <si>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</si>
  <si>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</si>
  <si>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</si>
  <si>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</si>
  <si>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</si>
  <si>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</si>
  <si>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</si>
  <si>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</si>
  <si>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</si>
  <si>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</si>
  <si>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</si>
  <si>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</si>
  <si>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</si>
  <si>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</si>
  <si>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</si>
  <si>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</si>
  <si>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</si>
  <si>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</si>
  <si>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</si>
  <si>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</si>
  <si>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</si>
  <si>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</si>
  <si>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</si>
  <si>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</si>
  <si>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</si>
  <si>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</si>
  <si>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</si>
  <si>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</si>
  <si>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</si>
  <si>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</si>
  <si>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</si>
  <si>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</si>
  <si>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</si>
  <si>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</si>
  <si>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</si>
  <si>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</si>
  <si>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</si>
  <si>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</si>
  <si>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</si>
  <si>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</si>
  <si>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</si>
  <si>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</si>
  <si>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</si>
  <si>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</si>
  <si>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</si>
  <si>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</si>
  <si>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</si>
  <si>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</si>
  <si>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</si>
  <si>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</si>
  <si>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</si>
  <si>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</si>
  <si>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</si>
  <si>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</si>
  <si>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</si>
  <si>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</si>
  <si>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</si>
  <si>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</si>
  <si>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</si>
  <si>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</si>
  <si>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</si>
  <si>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</si>
  <si>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</si>
  <si>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</si>
  <si>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</si>
  <si>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</si>
  <si>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</si>
  <si>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</si>
  <si>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</si>
  <si>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</si>
  <si>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</si>
  <si>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</si>
  <si>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</si>
  <si>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</si>
  <si>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</si>
  <si>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</si>
  <si>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</si>
  <si>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</si>
  <si>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</si>
  <si>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</si>
  <si>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</si>
  <si>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</si>
  <si>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</si>
  <si>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</si>
  <si>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</si>
  <si>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</si>
  <si>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</si>
  <si>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</si>
  <si>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</si>
  <si>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</si>
  <si>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</si>
  <si>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</si>
  <si>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</si>
  <si>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</si>
  <si>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</si>
  <si>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</si>
  <si>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</si>
  <si>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</si>
  <si>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</si>
  <si>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</si>
  <si>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</si>
  <si>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</si>
  <si>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</si>
  <si>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</si>
  <si>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</si>
  <si>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</si>
  <si>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</si>
  <si>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</si>
  <si>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</si>
  <si>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</si>
  <si>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</si>
  <si>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</si>
  <si>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</si>
  <si>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</si>
  <si>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</si>
  <si>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</si>
  <si>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</si>
  <si>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</si>
  <si>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</si>
  <si>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</si>
  <si>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</si>
  <si>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</si>
  <si>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</si>
  <si>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</si>
  <si>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</si>
  <si>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</si>
  <si>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</si>
  <si>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</si>
  <si>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</si>
  <si>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</si>
  <si>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</si>
  <si>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</si>
  <si>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</si>
  <si>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</si>
  <si>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</si>
  <si>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</si>
  <si>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</si>
  <si>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</si>
  <si>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</si>
  <si>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</si>
  <si>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</si>
  <si>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</si>
  <si>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</si>
  <si>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</si>
  <si>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</si>
  <si>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</si>
  <si>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</si>
  <si>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</si>
  <si>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</si>
  <si>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</si>
  <si>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</si>
  <si>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</si>
  <si>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</si>
  <si>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</si>
  <si>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</si>
  <si>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</si>
  <si>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</si>
  <si>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</si>
  <si>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</si>
  <si>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</si>
  <si>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</si>
  <si>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</si>
  <si>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</si>
  <si>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</si>
  <si>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</si>
  <si>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</si>
  <si>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</si>
  <si>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</si>
  <si>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</si>
  <si>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</si>
  <si>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</si>
  <si>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</si>
  <si>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</si>
  <si>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</si>
  <si>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</si>
  <si>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</si>
  <si>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</si>
  <si>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</si>
  <si>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</si>
  <si>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</si>
  <si>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</si>
  <si>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</si>
  <si>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</si>
  <si>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</si>
  <si>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</si>
  <si>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</si>
  <si>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</si>
  <si>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</si>
  <si>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</si>
  <si>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</si>
  <si>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</si>
  <si>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</si>
  <si>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</si>
  <si>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</si>
  <si>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</si>
  <si>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</si>
  <si>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</si>
  <si>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</si>
  <si>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</si>
  <si>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</si>
  <si>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</si>
  <si>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</si>
  <si>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</si>
  <si>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</si>
  <si>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</si>
  <si>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</si>
  <si>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</si>
  <si>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</si>
  <si>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</si>
  <si>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</si>
  <si>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</si>
  <si>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</si>
  <si>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</si>
  <si>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</si>
  <si>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</si>
  <si>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</si>
  <si>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</si>
  <si>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</si>
  <si>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</si>
  <si>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</si>
  <si>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</si>
  <si>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</si>
  <si>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</si>
  <si>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</si>
  <si>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</si>
  <si>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</si>
  <si>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</si>
  <si>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</si>
  <si>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</si>
  <si>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</si>
  <si>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</si>
  <si>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</si>
  <si>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</si>
  <si>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</si>
  <si>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</si>
  <si>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</si>
  <si>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</si>
  <si>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</si>
  <si>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</si>
  <si>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</si>
  <si>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</si>
  <si>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</si>
  <si>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</si>
  <si>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</si>
  <si>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</si>
  <si>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</si>
  <si>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</si>
  <si>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</si>
  <si>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</si>
  <si>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</si>
  <si>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</si>
  <si>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</si>
  <si>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</si>
  <si>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</si>
  <si>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</si>
  <si>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</si>
  <si>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</si>
  <si>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</si>
  <si>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</si>
  <si>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</si>
  <si>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</si>
  <si>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</si>
  <si>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</si>
  <si>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</si>
  <si>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</si>
  <si>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</si>
  <si>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</si>
  <si>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</si>
  <si>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</si>
  <si>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</si>
  <si>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</si>
  <si>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</si>
  <si>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</si>
  <si>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</si>
  <si>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</si>
  <si>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</si>
  <si>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</si>
  <si>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</si>
  <si>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</si>
  <si>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</si>
  <si>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</si>
  <si>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</si>
  <si>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</si>
  <si>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</si>
  <si>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</si>
  <si>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</si>
  <si>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</si>
  <si>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</si>
  <si>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</si>
  <si>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</si>
  <si>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</si>
  <si>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</si>
  <si>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</si>
  <si>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</si>
  <si>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</si>
  <si>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</si>
  <si>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</si>
  <si>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</si>
  <si>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</si>
  <si>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</si>
  <si>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</si>
  <si>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</si>
  <si>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</si>
  <si>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</si>
  <si>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</si>
  <si>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</si>
  <si>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</si>
  <si>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</si>
  <si>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</si>
  <si>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</si>
  <si>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</si>
  <si>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</si>
  <si>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</si>
  <si>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</si>
  <si>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</si>
  <si>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</si>
  <si>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</si>
  <si>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</si>
  <si>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</si>
  <si>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</si>
  <si>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</si>
  <si>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</si>
  <si>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</si>
  <si>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</si>
  <si>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</si>
  <si>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</si>
  <si>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</si>
  <si>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</si>
  <si>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</si>
  <si>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</si>
  <si>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</si>
  <si>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</si>
  <si>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</si>
  <si>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</si>
  <si>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</si>
  <si>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</si>
  <si>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</si>
  <si>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</si>
  <si>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</si>
  <si>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</si>
  <si>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</si>
  <si>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</si>
  <si>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</si>
  <si>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</si>
  <si>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</si>
  <si>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</si>
  <si>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</si>
  <si>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</si>
  <si>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</si>
  <si>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</si>
  <si>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</si>
  <si>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</si>
  <si>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</si>
  <si>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</si>
  <si>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</si>
  <si>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</si>
  <si>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</si>
  <si>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</si>
  <si>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</si>
  <si>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</si>
  <si>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</si>
  <si>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</si>
  <si>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</si>
  <si>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</si>
  <si>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</si>
  <si>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</si>
  <si>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</si>
  <si>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</si>
  <si>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</si>
  <si>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</si>
  <si>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</si>
  <si>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</si>
  <si>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</si>
  <si>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</si>
  <si>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</si>
  <si>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</si>
  <si>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</si>
  <si>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</si>
  <si>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</si>
  <si>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</si>
  <si>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</si>
  <si>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</si>
  <si>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</si>
  <si>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</si>
  <si>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</si>
  <si>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</si>
  <si>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</si>
  <si>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</si>
  <si>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</si>
  <si>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</si>
  <si>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</si>
  <si>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</si>
  <si>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</si>
  <si>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</si>
  <si>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</si>
  <si>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</si>
  <si>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</si>
  <si>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</si>
  <si>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</si>
  <si>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</si>
  <si>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</si>
  <si>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</si>
  <si>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</si>
  <si>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</si>
  <si>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</si>
  <si>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</si>
  <si>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</si>
  <si>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</si>
  <si>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</si>
  <si>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</si>
  <si>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</si>
  <si>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</si>
  <si>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</si>
  <si>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</si>
  <si>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</si>
  <si>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</si>
  <si>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</si>
  <si>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</si>
  <si>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</si>
  <si>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</si>
  <si>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</si>
  <si>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</si>
  <si>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</si>
  <si>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</si>
  <si>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</si>
  <si>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</si>
  <si>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</si>
  <si>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</si>
  <si>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</si>
  <si>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</si>
  <si>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</si>
  <si>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</si>
  <si>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</si>
  <si>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</si>
  <si>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</si>
  <si>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</si>
  <si>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</si>
  <si>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</si>
  <si>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</si>
  <si>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</si>
  <si>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</si>
  <si>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</si>
  <si>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</si>
  <si>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</si>
  <si>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</si>
  <si>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</si>
  <si>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</si>
  <si>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</si>
  <si>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</si>
  <si>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</si>
  <si>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</si>
  <si>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</si>
  <si>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</si>
  <si>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</si>
  <si>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</si>
  <si>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</si>
  <si>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</si>
  <si>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</si>
  <si>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</si>
  <si>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</si>
  <si>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</si>
  <si>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</si>
  <si>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</si>
  <si>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</si>
  <si>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</si>
  <si>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</si>
  <si>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</si>
  <si>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</si>
  <si>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</si>
  <si>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</si>
  <si>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</si>
  <si>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</si>
  <si>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</si>
  <si>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</si>
  <si>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</si>
  <si>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</si>
  <si>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</si>
  <si>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</si>
  <si>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</si>
  <si>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</si>
  <si>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</si>
  <si>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</si>
  <si>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</si>
  <si>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</si>
  <si>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</si>
  <si>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</si>
  <si>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</si>
  <si>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</si>
  <si>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</si>
  <si>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</si>
  <si>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</si>
  <si>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</si>
  <si>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</si>
  <si>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</si>
  <si>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</si>
  <si>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</si>
  <si>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</si>
  <si>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</si>
  <si>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</si>
  <si>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</si>
  <si>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</si>
  <si>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</si>
  <si>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</si>
  <si>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</si>
  <si>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</si>
  <si>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</si>
  <si>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</si>
  <si>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</si>
  <si>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</si>
  <si>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</si>
  <si>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</si>
  <si>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</si>
  <si>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</si>
  <si>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</si>
  <si>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</si>
  <si>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</si>
  <si>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</si>
  <si>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</si>
  <si>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</si>
  <si>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</si>
  <si>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</si>
  <si>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</si>
  <si>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</si>
  <si>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</si>
  <si>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</si>
  <si>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</si>
  <si>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</si>
  <si>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</si>
  <si>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</si>
  <si>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</si>
  <si>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</si>
  <si>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</si>
  <si>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</si>
  <si>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</si>
  <si>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</si>
  <si>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</si>
  <si>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</si>
  <si>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</si>
  <si>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</si>
  <si>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</si>
  <si>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</si>
  <si>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</si>
  <si>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</si>
  <si>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</si>
  <si>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</si>
  <si>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</si>
  <si>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</si>
  <si>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</si>
  <si>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</si>
  <si>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</si>
  <si>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</si>
  <si>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</si>
  <si>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</si>
  <si>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</si>
  <si>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</si>
  <si>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</si>
  <si>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</si>
  <si>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</si>
  <si>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</si>
  <si>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</si>
  <si>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</si>
  <si>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</si>
  <si>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</si>
  <si>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</si>
  <si>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</si>
  <si>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</si>
  <si>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</si>
  <si>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</si>
  <si>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</si>
  <si>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</si>
  <si>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</si>
  <si>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</si>
  <si>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</si>
  <si>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</si>
  <si>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</si>
  <si>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</si>
  <si>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</si>
  <si>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</si>
  <si>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</si>
  <si>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</si>
  <si>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</si>
  <si>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</si>
  <si>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</si>
  <si>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</si>
  <si>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</si>
  <si>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</si>
  <si>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</si>
  <si>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</si>
  <si>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</si>
  <si>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</si>
  <si>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</si>
  <si>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</si>
  <si>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</si>
  <si>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</si>
  <si>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</si>
  <si>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</si>
  <si>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</si>
  <si>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</si>
  <si>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</si>
  <si>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</si>
  <si>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</si>
  <si>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</si>
  <si>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</si>
  <si>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</si>
  <si>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</si>
  <si>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</si>
  <si>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</si>
  <si>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</si>
  <si>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</si>
  <si>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</si>
  <si>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</si>
  <si>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</si>
  <si>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</si>
  <si>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</si>
  <si>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</si>
  <si>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</si>
  <si>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</si>
  <si>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</si>
  <si>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</si>
  <si>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</si>
  <si>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</si>
  <si>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</si>
  <si>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</si>
  <si>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</si>
  <si>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</si>
  <si>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</si>
  <si>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</si>
  <si>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</si>
  <si>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</si>
  <si>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</si>
  <si>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</si>
  <si>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</si>
  <si>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</si>
  <si>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</si>
  <si>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</si>
  <si>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</si>
  <si>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</si>
  <si>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</si>
  <si>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</si>
  <si>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</si>
  <si>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</si>
  <si>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</si>
  <si>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</si>
  <si>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</si>
  <si>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</si>
  <si>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</si>
  <si>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</si>
  <si>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</si>
  <si>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</si>
  <si>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</si>
  <si>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</si>
  <si>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</si>
  <si>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</si>
  <si>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</si>
  <si>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</si>
  <si>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</si>
  <si>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</si>
  <si>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</si>
  <si>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</si>
  <si>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</si>
  <si>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</si>
  <si>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</si>
  <si>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</si>
  <si>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</si>
  <si>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</si>
  <si>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</si>
  <si>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</si>
  <si>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</si>
  <si>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</si>
  <si>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</si>
  <si>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</si>
  <si>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</si>
  <si>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</si>
  <si>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</si>
  <si>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</si>
  <si>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</si>
  <si>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</si>
  <si>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</si>
  <si>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</si>
  <si>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</si>
  <si>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</si>
  <si>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</si>
  <si>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</si>
  <si>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</si>
  <si>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</si>
  <si>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</si>
  <si>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</si>
  <si>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</si>
  <si>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</si>
  <si>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</si>
  <si>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</si>
  <si>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</si>
  <si>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</si>
  <si>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</si>
  <si>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</si>
  <si>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</si>
  <si>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</si>
  <si>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</si>
  <si>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</si>
  <si>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</si>
  <si>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</si>
  <si>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</si>
  <si>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</si>
  <si>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</si>
  <si>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</si>
  <si>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</si>
  <si>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</si>
  <si>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</si>
  <si>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</si>
  <si>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</si>
  <si>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</si>
  <si>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</si>
  <si>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</si>
  <si>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</si>
  <si>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</si>
  <si>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</si>
  <si>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</si>
  <si>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</si>
  <si>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</si>
  <si>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</si>
  <si>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</si>
  <si>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</si>
  <si>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</si>
  <si>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</si>
  <si>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</si>
  <si>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</si>
  <si>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</si>
  <si>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</si>
  <si>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</si>
  <si>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</si>
  <si>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</si>
  <si>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</si>
  <si>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</si>
  <si>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</si>
  <si>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</si>
  <si>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</si>
  <si>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</si>
  <si>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</si>
  <si>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</si>
  <si>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</si>
  <si>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</si>
  <si>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</si>
  <si>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</si>
  <si>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</si>
  <si>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</si>
  <si>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</si>
  <si>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</si>
  <si>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</si>
  <si>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</si>
  <si>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</si>
  <si>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</si>
  <si>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</si>
  <si>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</si>
  <si>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</si>
  <si>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</si>
  <si>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</si>
  <si>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</si>
  <si>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</si>
  <si>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</si>
  <si>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</si>
  <si>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</si>
  <si>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</si>
  <si>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</si>
  <si>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</si>
  <si>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</si>
  <si>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</si>
  <si>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</si>
  <si>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</si>
  <si>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</si>
  <si>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</si>
  <si>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</si>
  <si>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</si>
  <si>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</si>
  <si>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</si>
  <si>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</si>
  <si>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</si>
  <si>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</si>
  <si>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</si>
  <si>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</si>
  <si>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</si>
  <si>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</si>
  <si>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</si>
  <si>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</si>
  <si>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</si>
  <si>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</si>
  <si>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</si>
  <si>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</si>
  <si>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</si>
  <si>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</si>
  <si>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</si>
  <si>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</si>
  <si>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</si>
  <si>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</si>
  <si>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</si>
  <si>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</si>
  <si>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</si>
  <si>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</si>
  <si>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</si>
  <si>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</si>
  <si>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</si>
  <si>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</si>
  <si>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</si>
  <si>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</si>
  <si>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</si>
  <si>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</si>
  <si>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</si>
  <si>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</si>
  <si>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</si>
  <si>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</si>
  <si>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</si>
  <si>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</si>
  <si>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</si>
  <si>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</si>
  <si>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</si>
  <si>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</si>
  <si>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</si>
  <si>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</si>
  <si>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</si>
  <si>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</si>
  <si>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</si>
  <si>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</si>
  <si>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</si>
  <si>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</si>
  <si>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</si>
  <si>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</si>
  <si>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</si>
  <si>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</si>
  <si>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</si>
  <si>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</si>
  <si>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</si>
  <si>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</si>
  <si>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</si>
  <si>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</si>
  <si>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</si>
  <si>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</si>
  <si>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</si>
  <si>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</si>
  <si>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</si>
  <si>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</si>
  <si>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</si>
  <si>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</si>
  <si>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</si>
  <si>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</si>
  <si>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</si>
  <si>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</si>
  <si>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</si>
  <si>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</si>
  <si>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</si>
  <si>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</si>
  <si>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</si>
  <si>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</si>
  <si>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</si>
  <si>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</si>
  <si>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</si>
  <si>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</si>
  <si>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</si>
  <si>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</si>
  <si>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</si>
  <si>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</si>
  <si>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</si>
  <si>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</si>
  <si>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</si>
  <si>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</si>
  <si>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</si>
  <si>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</si>
  <si>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</si>
  <si>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</si>
  <si>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</si>
  <si>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</si>
  <si>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</si>
  <si>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</si>
  <si>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</si>
  <si>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</si>
  <si>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</si>
  <si>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</si>
  <si>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</si>
  <si>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</si>
  <si>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</si>
  <si>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</si>
  <si>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</si>
  <si>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</si>
  <si>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</si>
  <si>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</si>
  <si>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</si>
  <si>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</si>
  <si>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</si>
  <si>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</si>
  <si>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</si>
  <si>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</si>
  <si>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</si>
  <si>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</si>
  <si>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</si>
  <si>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</si>
  <si>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</si>
  <si>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</si>
  <si>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</si>
  <si>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</si>
  <si>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</si>
  <si>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</si>
  <si>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</si>
  <si>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</si>
  <si>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</si>
  <si>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</si>
  <si>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</si>
  <si>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</si>
  <si>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</si>
  <si>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</si>
  <si>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</si>
  <si>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</si>
  <si>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</si>
  <si>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</si>
  <si>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</si>
  <si>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</si>
  <si>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</si>
  <si>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</si>
  <si>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</si>
  <si>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</si>
  <si>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</si>
  <si>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</si>
  <si>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</si>
  <si>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</si>
  <si>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</si>
  <si>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</si>
  <si>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</si>
  <si>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</si>
  <si>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</si>
  <si>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</si>
  <si>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</si>
  <si>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</si>
  <si>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</si>
  <si>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</si>
  <si>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</si>
  <si>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</si>
  <si>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</si>
  <si>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</si>
  <si>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</si>
  <si>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</si>
  <si>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</si>
  <si>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</si>
  <si>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</si>
  <si>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</si>
  <si>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</si>
  <si>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</si>
  <si>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</si>
  <si>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</si>
  <si>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</si>
  <si>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</si>
  <si>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</si>
  <si>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</si>
  <si>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</si>
  <si>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</si>
  <si>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</si>
  <si>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</si>
  <si>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</si>
  <si>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</si>
  <si>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</si>
  <si>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</si>
  <si>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</si>
  <si>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</si>
  <si>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</si>
  <si>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</si>
  <si>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</si>
  <si>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</si>
  <si>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</si>
  <si>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</si>
  <si>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</si>
  <si>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</si>
  <si>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</si>
  <si>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</si>
  <si>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</si>
  <si>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</si>
  <si>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</si>
  <si>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</si>
  <si>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</si>
  <si>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</si>
  <si>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</si>
  <si>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</si>
  <si>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</si>
  <si>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</si>
  <si>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</si>
  <si>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</si>
  <si>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</si>
  <si>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</si>
  <si>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</si>
  <si>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</si>
  <si>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</si>
  <si>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</si>
  <si>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</si>
  <si>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</si>
  <si>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</si>
  <si>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</si>
  <si>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</si>
  <si>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</si>
  <si>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</si>
  <si>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</si>
  <si>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</si>
  <si>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</si>
  <si>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</si>
  <si>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</si>
  <si>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</si>
  <si>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</si>
  <si>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</si>
  <si>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</si>
  <si>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</si>
  <si>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</si>
  <si>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</si>
  <si>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</si>
  <si>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</si>
  <si>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</si>
  <si>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</si>
  <si>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</si>
  <si>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</si>
  <si>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</si>
  <si>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</si>
  <si>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</si>
  <si>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</si>
  <si>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</si>
  <si>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</si>
  <si>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</si>
  <si>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</si>
  <si>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</si>
  <si>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</si>
  <si>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</si>
  <si>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</si>
  <si>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</si>
  <si>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</si>
  <si>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</si>
  <si>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</si>
  <si>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</si>
  <si>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</si>
  <si>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</si>
  <si>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</si>
  <si>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</si>
  <si>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</si>
  <si>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</si>
  <si>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</si>
  <si>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</si>
  <si>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</si>
  <si>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</si>
  <si>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</si>
  <si>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</si>
  <si>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</si>
  <si>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</si>
  <si>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</si>
  <si>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</si>
  <si>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</si>
  <si>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</si>
  <si>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</si>
  <si>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</si>
  <si>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</si>
  <si>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</si>
  <si>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</si>
  <si>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</si>
  <si>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</si>
  <si>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</si>
  <si>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</si>
  <si>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</si>
  <si>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</si>
  <si>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</si>
  <si>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</si>
  <si>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</si>
  <si>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</si>
  <si>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</si>
  <si>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</si>
  <si>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</si>
  <si>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</si>
  <si>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</si>
  <si>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</si>
  <si>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</si>
  <si>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</si>
  <si>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</si>
  <si>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</si>
  <si>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</si>
  <si>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</si>
  <si>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</si>
  <si>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</si>
  <si>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</si>
  <si>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</si>
  <si>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</si>
  <si>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</si>
  <si>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</si>
  <si>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</si>
  <si>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</si>
  <si>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</si>
  <si>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</si>
  <si>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</si>
  <si>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</si>
  <si>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</si>
  <si>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</si>
  <si>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</si>
  <si>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</si>
  <si>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</si>
  <si>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</si>
  <si>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</si>
  <si>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</si>
  <si>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</si>
  <si>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</si>
  <si>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</si>
  <si>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</si>
  <si>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</si>
  <si>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</si>
  <si>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</si>
  <si>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</si>
  <si>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</si>
  <si>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</si>
  <si>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</si>
  <si>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</si>
  <si>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</si>
  <si>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</si>
  <si>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</si>
  <si>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</si>
  <si>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</si>
  <si>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</si>
  <si>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</si>
  <si>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</si>
  <si>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</si>
  <si>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</si>
  <si>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</si>
  <si>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</si>
  <si>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</si>
  <si>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</si>
  <si>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</si>
  <si>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</si>
  <si>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</si>
  <si>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</si>
  <si>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</si>
  <si>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</si>
  <si>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</si>
  <si>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</si>
  <si>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</si>
  <si>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</si>
  <si>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</si>
  <si>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</si>
  <si>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</si>
  <si>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</si>
  <si>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</si>
  <si>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</si>
  <si>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</si>
  <si>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</si>
  <si>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</si>
  <si>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</si>
  <si>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</si>
  <si>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</si>
  <si>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</si>
  <si>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</si>
  <si>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</si>
  <si>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</si>
  <si>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</si>
  <si>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</si>
  <si>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</si>
  <si>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</si>
  <si>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</si>
  <si>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</si>
  <si>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</si>
  <si>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</si>
  <si>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</si>
  <si>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</si>
  <si>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</si>
  <si>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</si>
  <si>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</si>
  <si>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</si>
  <si>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</si>
  <si>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</si>
  <si>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</si>
  <si>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</si>
  <si>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</si>
  <si>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</si>
  <si>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</si>
  <si>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</si>
  <si>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</si>
  <si>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</si>
  <si>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</si>
  <si>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</si>
  <si>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</si>
  <si>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</si>
  <si>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</si>
  <si>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</si>
  <si>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</si>
  <si>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</si>
  <si>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</si>
  <si>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</si>
  <si>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</si>
  <si>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</si>
  <si>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</si>
  <si>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</si>
  <si>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</si>
  <si>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</si>
  <si>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</si>
  <si>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</si>
  <si>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</si>
  <si>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</si>
  <si>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</si>
  <si>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</si>
  <si>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</si>
  <si>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</si>
  <si>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</si>
  <si>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</si>
  <si>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</si>
  <si>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</si>
  <si>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</si>
  <si>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</si>
  <si>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</si>
  <si>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</si>
  <si>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</si>
  <si>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</si>
  <si>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</si>
  <si>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</si>
  <si>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</si>
  <si>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</si>
  <si>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</si>
  <si>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</si>
  <si>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</si>
  <si>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</si>
  <si>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</si>
  <si>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</si>
  <si>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</si>
  <si>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</si>
  <si>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</si>
  <si>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</si>
  <si>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</si>
  <si>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</si>
  <si>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</si>
  <si>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</si>
  <si>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</si>
  <si>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</si>
  <si>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</si>
  <si>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</si>
  <si>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</si>
  <si>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</si>
  <si>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</si>
  <si>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</si>
  <si>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</si>
  <si>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</si>
  <si>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</si>
  <si>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</si>
  <si>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</si>
  <si>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</si>
  <si>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</si>
  <si>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</si>
  <si>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</si>
  <si>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</si>
  <si>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</si>
  <si>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</si>
  <si>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</si>
  <si>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</si>
  <si>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</si>
  <si>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</si>
  <si>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</si>
  <si>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</si>
  <si>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</si>
  <si>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</si>
  <si>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</si>
  <si>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</si>
  <si>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</si>
  <si>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</si>
  <si>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</si>
  <si>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</si>
  <si>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</si>
  <si>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</si>
  <si>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</si>
  <si>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</si>
  <si>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</si>
  <si>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</si>
  <si>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</si>
  <si>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</si>
  <si>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</si>
  <si>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</si>
  <si>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</si>
  <si>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</si>
  <si>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</si>
  <si>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</si>
  <si>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</si>
  <si>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</si>
  <si>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</si>
  <si>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</si>
  <si>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</si>
  <si>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</si>
  <si>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</si>
  <si>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</si>
  <si>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</si>
  <si>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</si>
  <si>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</si>
  <si>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</si>
  <si>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</si>
  <si>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</si>
  <si>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</si>
  <si>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</si>
  <si>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</si>
  <si>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</si>
  <si>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</si>
  <si>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</si>
  <si>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</si>
  <si>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</si>
  <si>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</si>
  <si>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</si>
  <si>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</si>
  <si>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</si>
  <si>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</si>
  <si>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</si>
  <si>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</si>
  <si>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</si>
  <si>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</si>
  <si>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</si>
  <si>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</si>
  <si>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</si>
  <si>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</si>
  <si>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</si>
  <si>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</si>
  <si>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</si>
  <si>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</si>
  <si>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</si>
  <si>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</si>
  <si>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</si>
  <si>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</si>
  <si>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</si>
  <si>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</si>
  <si>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</si>
  <si>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</si>
  <si>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</si>
  <si>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</si>
  <si>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</si>
  <si>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</si>
  <si>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</si>
  <si>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</si>
  <si>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</si>
  <si>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</si>
  <si>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</si>
  <si>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</si>
  <si>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</si>
  <si>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</si>
  <si>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</si>
  <si>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</si>
  <si>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</si>
  <si>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</si>
  <si>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</si>
  <si>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</si>
  <si>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</si>
  <si>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</si>
  <si>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</si>
  <si>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</si>
  <si>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</si>
  <si>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</si>
  <si>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</si>
  <si>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</si>
  <si>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</si>
  <si>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</si>
  <si>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</si>
  <si>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</si>
  <si>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</si>
  <si>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</si>
  <si>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</si>
  <si>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</si>
  <si>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</si>
  <si>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</si>
  <si>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</si>
  <si>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</si>
  <si>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</si>
  <si>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</si>
  <si>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</si>
  <si>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</si>
  <si>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</si>
  <si>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</si>
  <si>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</si>
  <si>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</si>
  <si>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</si>
  <si>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</si>
  <si>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</si>
  <si>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</si>
  <si>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</si>
  <si>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</si>
  <si>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</si>
  <si>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</si>
  <si>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</si>
  <si>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</si>
  <si>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</si>
  <si>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</si>
  <si>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</si>
  <si>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</si>
  <si>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</si>
  <si>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</si>
  <si>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</si>
  <si>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</si>
  <si>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</si>
  <si>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</si>
  <si>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</si>
  <si>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</si>
  <si>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</si>
  <si>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</si>
  <si>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</si>
  <si>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</si>
  <si>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</si>
  <si>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</si>
  <si>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</si>
  <si>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</si>
  <si>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</si>
  <si>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</si>
  <si>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</si>
  <si>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</si>
  <si>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</si>
  <si>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</si>
  <si>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</si>
  <si>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</si>
  <si>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</si>
  <si>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</si>
  <si>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</si>
  <si>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</si>
  <si>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</si>
  <si>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</si>
  <si>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</si>
  <si>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</si>
  <si>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</si>
  <si>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</si>
  <si>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</si>
  <si>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</si>
  <si>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</si>
  <si>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</si>
  <si>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</si>
  <si>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</si>
  <si>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</si>
  <si>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</si>
  <si>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</si>
  <si>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</si>
  <si>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</si>
  <si>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</si>
  <si>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</si>
  <si>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</si>
  <si>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</si>
  <si>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</si>
  <si>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</si>
  <si>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</si>
  <si>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</si>
  <si>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</si>
  <si>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</si>
  <si>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</si>
  <si>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</si>
  <si>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</si>
  <si>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</si>
  <si>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</si>
  <si>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</si>
  <si>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</si>
  <si>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</si>
  <si>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</si>
  <si>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</si>
  <si>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</si>
  <si>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</si>
  <si>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</si>
  <si>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</si>
  <si>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</si>
  <si>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</si>
  <si>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</si>
  <si>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</si>
  <si>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</si>
  <si>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</si>
  <si>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</si>
  <si>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</si>
  <si>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</si>
  <si>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</si>
  <si>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</si>
  <si>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</si>
  <si>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</si>
  <si>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</si>
  <si>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</si>
  <si>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</si>
  <si>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</si>
  <si>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</si>
  <si>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</si>
  <si>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</si>
  <si>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</si>
  <si>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</si>
  <si>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</si>
  <si>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</si>
  <si>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</si>
  <si>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</si>
  <si>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</si>
  <si>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</si>
  <si>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</si>
  <si>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</si>
  <si>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</si>
  <si>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</si>
  <si>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</si>
  <si>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</si>
  <si>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</si>
  <si>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</si>
  <si>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</si>
  <si>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</si>
  <si>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</si>
  <si>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</si>
  <si>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</si>
  <si>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</si>
  <si>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</si>
  <si>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</si>
  <si>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</si>
  <si>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</si>
  <si>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</si>
  <si>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</si>
  <si>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</si>
  <si>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</si>
  <si>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</si>
  <si>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</si>
  <si>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</si>
  <si>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</si>
  <si>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</si>
  <si>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</si>
  <si>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</si>
  <si>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</si>
  <si>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</si>
  <si>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</si>
  <si>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</si>
  <si>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</si>
  <si>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</si>
  <si>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</si>
  <si>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</si>
  <si>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</si>
  <si>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</si>
  <si>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</si>
  <si>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</si>
  <si>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</si>
  <si>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</si>
  <si>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</si>
  <si>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</si>
  <si>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</si>
  <si>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</si>
  <si>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</si>
  <si>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</si>
  <si>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</si>
  <si>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</si>
  <si>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</si>
  <si>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</si>
  <si>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</si>
  <si>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</si>
  <si>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</si>
  <si>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</si>
  <si>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</si>
  <si>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</si>
  <si>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</si>
  <si>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</si>
  <si>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</si>
  <si>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</si>
  <si>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</si>
  <si>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</si>
  <si>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</si>
  <si>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</si>
  <si>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</si>
  <si>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</si>
  <si>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</si>
  <si>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</si>
  <si>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</si>
  <si>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</si>
  <si>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</si>
  <si>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</si>
  <si>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</si>
  <si>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</si>
  <si>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</si>
  <si>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</si>
  <si>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</si>
  <si>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</si>
  <si>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</si>
  <si>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</si>
  <si>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</si>
  <si>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</si>
  <si>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</si>
  <si>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</si>
  <si>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</si>
  <si>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</si>
  <si>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</si>
  <si>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</si>
  <si>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</si>
  <si>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</si>
  <si>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</si>
  <si>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</si>
  <si>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</si>
  <si>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</si>
  <si>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</si>
  <si>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</si>
  <si>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</si>
  <si>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</si>
  <si>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</si>
  <si>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</si>
  <si>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</si>
  <si>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</si>
  <si>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</si>
  <si>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</si>
  <si>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</si>
  <si>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</si>
  <si>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</si>
  <si>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</si>
  <si>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</si>
  <si>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</si>
  <si>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</si>
  <si>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</si>
  <si>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</si>
  <si>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</si>
  <si>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</si>
  <si>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</si>
  <si>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</si>
  <si>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</si>
  <si>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</si>
  <si>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</si>
  <si>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</si>
  <si>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</si>
  <si>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</si>
  <si>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</si>
  <si>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</si>
  <si>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</si>
  <si>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</si>
  <si>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</si>
  <si>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</si>
  <si>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</si>
  <si>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</si>
  <si>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</si>
  <si>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</si>
  <si>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</si>
  <si>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</si>
  <si>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</si>
  <si>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</si>
  <si>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</si>
  <si>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</si>
  <si>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</si>
  <si>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</si>
  <si>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</si>
  <si>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</si>
  <si>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</si>
  <si>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</si>
  <si>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</si>
  <si>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</si>
  <si>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</si>
  <si>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</si>
  <si>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</si>
  <si>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</si>
  <si>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</si>
  <si>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</si>
  <si>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</si>
  <si>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</si>
  <si>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</si>
  <si>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</si>
  <si>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</si>
  <si>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</si>
  <si>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</si>
  <si>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</si>
  <si>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</si>
  <si>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</si>
  <si>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</si>
  <si>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</si>
  <si>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</si>
  <si>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</si>
  <si>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</si>
  <si>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</si>
  <si>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</si>
  <si>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</si>
  <si>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</si>
  <si>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</si>
  <si>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</si>
  <si>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</si>
  <si>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</si>
  <si>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</si>
  <si>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</si>
  <si>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</si>
  <si>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</si>
  <si>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</si>
  <si>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</si>
  <si>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</si>
  <si>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</si>
  <si>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</si>
  <si>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</si>
  <si>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</si>
  <si>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</si>
  <si>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</si>
  <si>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</si>
  <si>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</si>
  <si>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</si>
  <si>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</si>
  <si>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</si>
  <si>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</si>
  <si>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</si>
  <si>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</si>
  <si>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</si>
  <si>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</si>
  <si>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</si>
  <si>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</si>
  <si>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</si>
  <si>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</si>
  <si>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</si>
  <si>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</si>
  <si>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</si>
  <si>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</si>
  <si>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</si>
  <si>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</si>
  <si>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</si>
  <si>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</si>
  <si>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</si>
  <si>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</si>
  <si>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</si>
  <si>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</si>
  <si>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</si>
  <si>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</si>
  <si>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</si>
  <si>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</si>
  <si>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</si>
  <si>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</si>
  <si>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</si>
  <si>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</si>
  <si>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</si>
  <si>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</si>
  <si>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</si>
  <si>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</si>
  <si>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</si>
  <si>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</si>
  <si>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</si>
  <si>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</si>
  <si>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</si>
  <si>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</si>
  <si>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</si>
  <si>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</si>
  <si>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</si>
  <si>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</si>
  <si>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</si>
  <si>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</si>
  <si>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</si>
  <si>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</si>
  <si>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</si>
  <si>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</si>
  <si>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</si>
  <si>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</si>
  <si>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</si>
  <si>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</si>
  <si>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</si>
  <si>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</si>
  <si>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</si>
  <si>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</si>
  <si>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</si>
  <si>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</si>
  <si>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</si>
  <si>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</si>
  <si>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</si>
  <si>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</si>
  <si>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</si>
  <si>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</si>
  <si>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</si>
  <si>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</si>
  <si>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</si>
  <si>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</si>
  <si>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</si>
  <si>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</si>
  <si>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</si>
  <si>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</si>
  <si>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</si>
  <si>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</si>
  <si>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</si>
  <si>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</si>
  <si>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</si>
  <si>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</si>
  <si>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</si>
  <si>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</si>
  <si>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</si>
  <si>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</si>
  <si>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</si>
  <si>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</si>
  <si>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</si>
  <si>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</si>
  <si>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</si>
  <si>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</si>
  <si>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</si>
  <si>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</si>
  <si>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</si>
  <si>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</si>
  <si>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</si>
  <si>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</si>
  <si>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</si>
  <si>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</si>
  <si>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</si>
  <si>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</si>
  <si>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</si>
  <si>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</si>
  <si>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</si>
  <si>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</si>
  <si>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</si>
  <si>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</si>
  <si>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</si>
  <si>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</si>
  <si>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</si>
  <si>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</si>
  <si>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</si>
  <si>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</si>
  <si>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</si>
  <si>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</si>
  <si>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</si>
  <si>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</si>
  <si>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</si>
  <si>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</si>
  <si>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</si>
  <si>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</si>
  <si>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</si>
  <si>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</si>
  <si>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</si>
  <si>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</si>
  <si>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</si>
  <si>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</si>
  <si>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</si>
  <si>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</si>
  <si>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</si>
  <si>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</si>
  <si>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</si>
  <si>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</si>
  <si>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</si>
  <si>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</si>
  <si>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</si>
  <si>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</si>
  <si>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</si>
  <si>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</si>
  <si>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</si>
  <si>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</si>
  <si>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</si>
  <si>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</si>
  <si>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</si>
  <si>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</si>
  <si>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</si>
  <si>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</si>
  <si>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</si>
  <si>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</si>
  <si>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</si>
  <si>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</si>
  <si>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</si>
  <si>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</si>
  <si>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</si>
  <si>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</si>
  <si>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</si>
  <si>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</si>
  <si>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</si>
  <si>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</si>
  <si>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</si>
  <si>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</si>
  <si>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</si>
  <si>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</si>
  <si>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</si>
  <si>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</si>
  <si>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</si>
  <si>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</si>
  <si>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</si>
  <si>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</si>
  <si>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</si>
  <si>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</si>
  <si>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</si>
  <si>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</si>
  <si>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</si>
  <si>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</si>
  <si>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</si>
  <si>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</si>
  <si>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</si>
  <si>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</si>
  <si>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</si>
  <si>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</si>
  <si>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</si>
  <si>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</si>
  <si>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</si>
  <si>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</si>
  <si>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</si>
  <si>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</si>
  <si>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</si>
  <si>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</si>
  <si>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</si>
  <si>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</si>
  <si>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</si>
  <si>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</si>
  <si>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</si>
  <si>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</si>
  <si>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</si>
  <si>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</si>
  <si>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</si>
  <si>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</si>
  <si>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</si>
  <si>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</si>
  <si>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</si>
  <si>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</si>
  <si>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</si>
  <si>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</si>
  <si>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</si>
  <si>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</si>
  <si>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</si>
  <si>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</si>
  <si>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</si>
  <si>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</si>
  <si>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</si>
  <si>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</si>
  <si>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</si>
  <si>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</si>
  <si>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</si>
  <si>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</si>
  <si>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</si>
  <si>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</si>
  <si>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</si>
  <si>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</si>
  <si>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</si>
  <si>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</si>
  <si>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</si>
  <si>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</si>
  <si>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</si>
  <si>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</si>
  <si>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</si>
  <si>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</si>
  <si>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</si>
  <si>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</si>
  <si>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</si>
  <si>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</si>
  <si>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</si>
  <si>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</si>
  <si>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</si>
  <si>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</si>
  <si>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</si>
  <si>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</si>
  <si>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</si>
  <si>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</si>
  <si>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</si>
  <si>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</si>
  <si>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</si>
  <si>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</si>
  <si>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</si>
  <si>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</si>
  <si>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</si>
  <si>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</si>
  <si>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</si>
  <si>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</si>
  <si>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</si>
  <si>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</si>
  <si>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</si>
  <si>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</si>
  <si>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</si>
  <si>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</si>
  <si>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</si>
  <si>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</si>
  <si>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</si>
  <si>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</si>
  <si>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</si>
  <si>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</si>
  <si>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</si>
  <si>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</si>
  <si>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</si>
  <si>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</si>
  <si>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</si>
  <si>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</si>
  <si>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</si>
  <si>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</si>
  <si>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</si>
  <si>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</si>
  <si>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</si>
  <si>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</si>
  <si>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</si>
  <si>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</si>
  <si>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</si>
  <si>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</si>
  <si>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</si>
  <si>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</si>
  <si>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</si>
  <si>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</si>
  <si>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</si>
  <si>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</si>
  <si>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</si>
  <si>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</si>
  <si>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</si>
  <si>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</si>
  <si>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</si>
  <si>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</si>
  <si>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</si>
  <si>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</si>
  <si>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</si>
  <si>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</si>
  <si>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</si>
  <si>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</si>
  <si>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</si>
  <si>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</si>
  <si>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</si>
  <si>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</si>
  <si>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</si>
  <si>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</si>
  <si>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</si>
  <si>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</si>
  <si>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</si>
  <si>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</si>
  <si>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</si>
  <si>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</si>
  <si>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</si>
  <si>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</si>
  <si>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</si>
  <si>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</si>
  <si>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</si>
  <si>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</si>
  <si>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</si>
  <si>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</si>
  <si>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</si>
  <si>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</si>
  <si>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</si>
  <si>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</si>
  <si>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</si>
  <si>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</si>
  <si>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</si>
  <si>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</si>
  <si>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</si>
  <si>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</si>
  <si>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</si>
  <si>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</si>
  <si>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</si>
  <si>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</si>
  <si>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</si>
  <si>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</si>
  <si>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</si>
  <si>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</si>
  <si>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</si>
  <si>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</si>
  <si>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</si>
  <si>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</si>
  <si>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</si>
  <si>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</si>
  <si>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</si>
  <si>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</si>
  <si>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</si>
  <si>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</si>
  <si>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</si>
  <si>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</si>
  <si>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</si>
  <si>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</si>
  <si>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</si>
  <si>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</si>
  <si>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</si>
  <si>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</si>
  <si>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</si>
  <si>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</si>
  <si>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</si>
  <si>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</si>
  <si>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</si>
  <si>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</si>
  <si>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</si>
  <si>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</si>
  <si>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</si>
  <si>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</si>
  <si>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</si>
  <si>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</si>
  <si>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</si>
  <si>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</si>
  <si>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</si>
  <si>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</si>
  <si>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</si>
  <si>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</si>
  <si>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</si>
  <si>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</si>
  <si>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</si>
  <si>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</si>
  <si>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</si>
  <si>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</si>
  <si>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</si>
  <si>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</si>
  <si>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</si>
  <si>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</si>
  <si>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</si>
  <si>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</si>
  <si>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</si>
  <si>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</si>
  <si>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</si>
  <si>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</si>
  <si>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</si>
  <si>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</si>
  <si>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</si>
  <si>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</si>
  <si>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</si>
  <si>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</si>
  <si>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</si>
  <si>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</si>
  <si>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</si>
  <si>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</si>
  <si>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</si>
  <si>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</si>
  <si>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</si>
  <si>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</si>
  <si>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</si>
  <si>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</si>
  <si>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</si>
  <si>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</si>
  <si>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</si>
  <si>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</si>
  <si>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</si>
  <si>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</si>
  <si>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</si>
  <si>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</si>
  <si>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</si>
  <si>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</si>
  <si>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</si>
  <si>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</si>
  <si>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</si>
  <si>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</si>
  <si>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</si>
  <si>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</si>
  <si>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</si>
  <si>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</si>
  <si>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</si>
  <si>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</si>
  <si>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</si>
  <si>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</si>
  <si>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</si>
  <si>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</si>
  <si>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</si>
  <si>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</si>
  <si>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</si>
  <si>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</si>
  <si>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</si>
  <si>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</si>
  <si>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</si>
  <si>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</si>
  <si>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</si>
  <si>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</si>
  <si>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</si>
  <si>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</si>
  <si>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</si>
  <si>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</si>
  <si>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</si>
  <si>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</si>
  <si>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</si>
  <si>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</si>
  <si>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</si>
  <si>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</si>
  <si>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</si>
  <si>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</si>
  <si>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</si>
  <si>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</si>
  <si>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</si>
  <si>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</si>
  <si>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</si>
  <si>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</si>
  <si>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</si>
  <si>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</si>
  <si>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</si>
  <si>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</si>
  <si>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</si>
  <si>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</si>
  <si>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</si>
  <si>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</si>
  <si>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</si>
  <si>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</si>
  <si>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</si>
  <si>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</si>
  <si>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</si>
  <si>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</si>
  <si>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</si>
  <si>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</si>
  <si>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</si>
  <si>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</si>
  <si>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</si>
  <si>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</si>
  <si>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</si>
  <si>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</si>
  <si>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</si>
  <si>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</si>
  <si>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</si>
  <si>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</si>
  <si>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</si>
  <si>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</si>
  <si>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</si>
  <si>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</si>
  <si>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</si>
  <si>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</si>
  <si>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</si>
  <si>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</si>
  <si>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</si>
  <si>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</si>
  <si>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</si>
  <si>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</si>
  <si>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</si>
  <si>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</si>
  <si>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</si>
  <si>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</si>
  <si>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</si>
  <si>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</si>
  <si>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</si>
  <si>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</si>
  <si>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</si>
  <si>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</si>
  <si>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</si>
  <si>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</si>
  <si>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</si>
  <si>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</si>
  <si>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</si>
  <si>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</si>
  <si>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</si>
  <si>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</si>
  <si>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</si>
  <si>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</si>
  <si>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</si>
  <si>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</si>
  <si>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</si>
  <si>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</si>
  <si>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</si>
  <si>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</si>
  <si>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</si>
  <si>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</si>
  <si>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</si>
  <si>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</si>
  <si>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</si>
  <si>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</si>
  <si>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</si>
  <si>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</si>
  <si>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</si>
  <si>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</si>
  <si>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</si>
  <si>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</si>
  <si>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</si>
  <si>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</si>
  <si>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</si>
  <si>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</si>
  <si>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</si>
  <si>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</si>
  <si>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</si>
  <si>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</si>
  <si>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</si>
  <si>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</si>
  <si>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</si>
  <si>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</si>
  <si>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</si>
  <si>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</si>
  <si>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</si>
  <si>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</si>
  <si>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</si>
  <si>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</si>
  <si>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</si>
  <si>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</si>
  <si>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</si>
  <si>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</si>
  <si>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</si>
  <si>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</si>
  <si>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</si>
  <si>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</si>
  <si>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</si>
  <si>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</si>
  <si>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</si>
  <si>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</si>
  <si>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</si>
  <si>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</si>
  <si>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</si>
  <si>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</si>
  <si>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</si>
  <si>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</si>
  <si>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</si>
  <si>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</si>
  <si>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</si>
  <si>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</si>
  <si>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</si>
  <si>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</si>
  <si>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</si>
  <si>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</si>
  <si>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</si>
  <si>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</si>
  <si>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</si>
  <si>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</si>
  <si>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</si>
  <si>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</si>
  <si>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</si>
  <si>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</si>
  <si>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</si>
  <si>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</si>
  <si>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</si>
  <si>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</si>
  <si>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</si>
  <si>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</si>
  <si>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</si>
  <si>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</si>
  <si>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</si>
  <si>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</si>
  <si>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</si>
  <si>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</si>
  <si>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</si>
  <si>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</si>
  <si>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</si>
  <si>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</si>
  <si>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</si>
  <si>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</si>
  <si>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</si>
  <si>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</si>
  <si>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</si>
  <si>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</si>
  <si>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</si>
  <si>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</si>
  <si>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</si>
  <si>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</si>
  <si>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</si>
  <si>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</si>
  <si>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</si>
  <si>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</si>
  <si>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</si>
  <si>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</si>
  <si>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</si>
  <si>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</si>
  <si>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</si>
  <si>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</si>
  <si>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</si>
  <si>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</si>
  <si>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</si>
  <si>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</si>
  <si>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</si>
  <si>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</si>
  <si>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</si>
  <si>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</si>
  <si>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</si>
  <si>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</si>
  <si>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</si>
  <si>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</si>
  <si>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</si>
  <si>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</si>
  <si>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</si>
  <si>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</si>
  <si>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</si>
  <si>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</si>
  <si>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</si>
  <si>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</si>
  <si>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</si>
  <si>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</si>
  <si>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</si>
  <si>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</si>
  <si>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</si>
  <si>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</si>
  <si>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</si>
  <si>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</si>
  <si>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</si>
  <si>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</si>
  <si>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</si>
  <si>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</si>
  <si>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</si>
  <si>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</si>
  <si>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</si>
  <si>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</si>
  <si>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</si>
  <si>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</si>
  <si>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</si>
  <si>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</si>
  <si>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</si>
  <si>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</si>
  <si>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</si>
  <si>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</si>
  <si>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</si>
  <si>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</si>
  <si>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</si>
  <si>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</si>
  <si>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</si>
  <si>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</si>
  <si>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</si>
  <si>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</si>
  <si>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</si>
  <si>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</si>
  <si>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</si>
  <si>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</si>
  <si>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</si>
  <si>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</si>
  <si>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</si>
  <si>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</si>
  <si>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</si>
  <si>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</si>
  <si>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</si>
  <si>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</si>
  <si>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</si>
  <si>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</si>
  <si>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</si>
  <si>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</si>
  <si>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</si>
  <si>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</si>
  <si>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</si>
  <si>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</si>
  <si>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</si>
  <si>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</si>
  <si>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</si>
  <si>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</si>
  <si>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</si>
  <si>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</si>
  <si>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</si>
  <si>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</si>
  <si>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</si>
  <si>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</si>
  <si>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</si>
  <si>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</si>
  <si>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</si>
  <si>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</si>
  <si>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</si>
  <si>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</si>
  <si>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</si>
  <si>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</si>
  <si>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</si>
  <si>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</si>
  <si>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</si>
  <si>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</si>
  <si>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</si>
  <si>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</si>
  <si>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</si>
  <si>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</si>
  <si>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</si>
  <si>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</si>
  <si>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</si>
  <si>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</si>
  <si>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</si>
  <si>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</si>
  <si>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</si>
  <si>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</si>
  <si>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</si>
  <si>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</si>
  <si>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</si>
  <si>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</si>
  <si>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</si>
  <si>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</si>
  <si>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</si>
  <si>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</si>
  <si>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</si>
  <si>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</si>
  <si>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</si>
  <si>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</si>
  <si>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</si>
  <si>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</si>
  <si>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</si>
  <si>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</si>
  <si>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</si>
  <si>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</si>
  <si>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</si>
  <si>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</si>
  <si>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</si>
  <si>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</si>
  <si>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</si>
  <si>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</si>
  <si>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</si>
  <si>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</si>
  <si>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</si>
  <si>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</si>
  <si>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</si>
  <si>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</si>
  <si>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</si>
  <si>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</si>
  <si>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</si>
  <si>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</si>
  <si>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</si>
  <si>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</si>
  <si>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</si>
  <si>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</si>
  <si>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</si>
  <si>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</si>
  <si>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</si>
  <si>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</si>
  <si>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</si>
  <si>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</si>
  <si>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</si>
  <si>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</si>
  <si>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</si>
  <si>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</si>
  <si>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</si>
  <si>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</si>
  <si>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</si>
  <si>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</si>
  <si>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</si>
  <si>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</si>
  <si>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</si>
  <si>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</si>
  <si>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</si>
  <si>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</si>
  <si>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</si>
  <si>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</si>
  <si>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</si>
  <si>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</si>
  <si>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</si>
  <si>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</si>
  <si>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</si>
  <si>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</si>
  <si>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</si>
  <si>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</si>
  <si>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</si>
  <si>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</si>
  <si>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</si>
  <si>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</si>
  <si>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</si>
  <si>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</si>
  <si>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</si>
  <si>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</si>
  <si>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</si>
  <si>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</si>
  <si>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</si>
  <si>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</si>
  <si>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</si>
  <si>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</si>
  <si>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</si>
  <si>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</si>
  <si>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</si>
  <si>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</si>
  <si>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</si>
  <si>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</si>
  <si>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</si>
  <si>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</si>
  <si>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</si>
  <si>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</si>
  <si>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</si>
  <si>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</si>
  <si>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</si>
  <si>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</si>
  <si>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</si>
  <si>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</si>
  <si>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</si>
  <si>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</si>
  <si>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</si>
  <si>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</si>
  <si>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</si>
  <si>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</si>
  <si>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</si>
  <si>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</si>
  <si>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</si>
  <si>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</si>
  <si>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</si>
  <si>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</si>
  <si>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</si>
  <si>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</si>
  <si>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</si>
  <si>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</si>
  <si>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</si>
  <si>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</si>
  <si>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</si>
  <si>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</si>
  <si>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</si>
  <si>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</si>
  <si>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</si>
  <si>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</si>
  <si>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</si>
  <si>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</si>
  <si>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</si>
  <si>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</si>
  <si>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</si>
  <si>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</si>
  <si>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</si>
  <si>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</si>
  <si>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</si>
  <si>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</si>
  <si>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</si>
  <si>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</si>
  <si>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</si>
  <si>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</si>
  <si>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</si>
  <si>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</si>
  <si>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</si>
  <si>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</si>
  <si>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</si>
  <si>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</si>
  <si>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</si>
  <si>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</si>
  <si>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</si>
  <si>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</si>
  <si>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</si>
  <si>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</si>
  <si>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</si>
  <si>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</si>
  <si>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</si>
  <si>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</si>
  <si>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</si>
  <si>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</si>
  <si>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</si>
  <si>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</si>
  <si>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</si>
  <si>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</si>
  <si>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</si>
  <si>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</si>
  <si>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</si>
  <si>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</si>
  <si>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</si>
  <si>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</si>
  <si>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</si>
  <si>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</si>
  <si>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</si>
  <si>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</si>
  <si>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</si>
  <si>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</si>
  <si>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</si>
  <si>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</si>
  <si>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</si>
  <si>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</si>
  <si>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</si>
  <si>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</si>
  <si>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</si>
  <si>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</si>
  <si>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</si>
  <si>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</si>
  <si>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</si>
  <si>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</si>
  <si>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</si>
  <si>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</si>
  <si>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</si>
  <si>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</si>
  <si>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</si>
  <si>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</si>
  <si>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</si>
  <si>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</si>
  <si>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</si>
  <si>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</si>
  <si>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</si>
  <si>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</si>
  <si>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</si>
  <si>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</si>
  <si>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</si>
  <si>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</si>
  <si>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</si>
  <si>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</si>
  <si>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</si>
  <si>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</si>
  <si>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</si>
  <si>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</si>
  <si>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</si>
  <si>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</si>
  <si>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</si>
  <si>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</si>
  <si>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</si>
  <si>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</si>
  <si>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</si>
  <si>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</si>
  <si>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</si>
  <si>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</si>
  <si>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</si>
  <si>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</si>
  <si>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</si>
  <si>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</si>
  <si>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</si>
  <si>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</si>
  <si>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</si>
  <si>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</si>
  <si>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</si>
  <si>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</si>
  <si>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</si>
  <si>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</si>
  <si>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</si>
  <si>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</si>
  <si>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</si>
  <si>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</si>
  <si>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</si>
  <si>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</si>
  <si>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</si>
  <si>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</si>
  <si>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</si>
  <si>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</si>
  <si>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</si>
  <si>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</si>
  <si>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</si>
  <si>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</si>
  <si>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</si>
  <si>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</si>
  <si>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</si>
  <si>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</si>
  <si>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</si>
  <si>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</si>
  <si>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</si>
  <si>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</si>
  <si>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</si>
  <si>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</si>
  <si>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</si>
  <si>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</si>
  <si>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</si>
  <si>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</si>
  <si>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</si>
  <si>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</si>
  <si>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</si>
  <si>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</si>
  <si>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</si>
  <si>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</si>
  <si>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</si>
  <si>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</si>
  <si>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</si>
  <si>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</si>
  <si>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</si>
  <si>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</si>
  <si>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</si>
  <si>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</si>
  <si>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</si>
  <si>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</si>
  <si>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</si>
  <si>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</si>
  <si>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</si>
  <si>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</si>
  <si>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</si>
  <si>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</si>
  <si>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</si>
  <si>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</si>
  <si>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</si>
  <si>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</si>
  <si>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</si>
  <si>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</si>
  <si>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</si>
  <si>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</si>
  <si>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</si>
  <si>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</si>
  <si>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</si>
  <si>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</si>
  <si>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</si>
  <si>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</si>
  <si>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</si>
  <si>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</si>
  <si>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</si>
  <si>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</si>
  <si>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</si>
  <si>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</si>
  <si>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</si>
  <si>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</si>
  <si>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</si>
  <si>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</si>
  <si>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</si>
  <si>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</si>
  <si>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</si>
  <si>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</si>
  <si>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</si>
  <si>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</si>
  <si>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</si>
  <si>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</si>
  <si>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</si>
  <si>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</si>
  <si>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</si>
  <si>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</si>
  <si>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</si>
  <si>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</si>
  <si>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</si>
  <si>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</si>
  <si>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</si>
  <si>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</si>
  <si>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</si>
  <si>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</si>
  <si>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</si>
  <si>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</si>
  <si>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</si>
  <si>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</si>
  <si>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</si>
  <si>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</si>
  <si>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</si>
  <si>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</si>
  <si>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</si>
  <si>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</si>
  <si>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</si>
  <si>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</si>
  <si>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</si>
  <si>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</si>
  <si>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</si>
  <si>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</si>
  <si>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</si>
  <si>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</si>
  <si>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</si>
  <si>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</si>
  <si>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</si>
  <si>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</si>
  <si>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</si>
  <si>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</si>
  <si>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</si>
  <si>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</si>
  <si>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</si>
  <si>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</si>
  <si>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</si>
  <si>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</si>
  <si>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</si>
  <si>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</si>
  <si>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</si>
  <si>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</si>
  <si>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</si>
  <si>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</si>
  <si>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</si>
  <si>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</si>
  <si>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</si>
  <si>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</si>
  <si>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</si>
  <si>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</si>
  <si>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</si>
  <si>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</si>
  <si>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</si>
  <si>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</si>
  <si>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</si>
  <si>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</si>
  <si>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</si>
  <si>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</si>
  <si>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</si>
  <si>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</si>
  <si>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</si>
  <si>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</si>
  <si>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</si>
  <si>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</si>
  <si>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</si>
  <si>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</si>
  <si>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</si>
  <si>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</si>
  <si>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</si>
  <si>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</si>
  <si>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</si>
  <si>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</si>
  <si>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</si>
  <si>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</si>
  <si>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</si>
  <si>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</si>
  <si>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</si>
  <si>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</si>
  <si>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</si>
  <si>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</si>
  <si>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</si>
  <si>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</si>
  <si>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</si>
  <si>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</si>
  <si>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</si>
  <si>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</si>
  <si>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</si>
  <si>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</si>
  <si>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</si>
  <si>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</si>
  <si>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</si>
  <si>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</si>
  <si>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</si>
  <si>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</si>
  <si>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</si>
  <si>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</si>
  <si>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</si>
  <si>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</si>
  <si>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</si>
  <si>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</si>
  <si>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</si>
  <si>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</si>
  <si>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</si>
  <si>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</si>
  <si>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</si>
  <si>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</si>
  <si>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</si>
  <si>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</si>
  <si>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</si>
  <si>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</si>
  <si>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</si>
  <si>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</si>
  <si>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</si>
  <si>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</si>
  <si>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</si>
  <si>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</si>
  <si>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</si>
  <si>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</si>
  <si>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</si>
  <si>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</si>
  <si>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</si>
  <si>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</si>
  <si>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</si>
  <si>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</si>
  <si>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</si>
  <si>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</si>
  <si>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</si>
  <si>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</si>
  <si>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</si>
  <si>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</si>
  <si>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</si>
  <si>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</si>
  <si>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</si>
  <si>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</si>
  <si>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</si>
  <si>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</si>
  <si>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</si>
  <si>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</si>
  <si>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</si>
  <si>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</si>
  <si>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</si>
  <si>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</si>
  <si>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</si>
  <si>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</si>
  <si>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</si>
  <si>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</si>
  <si>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</si>
  <si>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</si>
  <si>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</si>
  <si>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</si>
  <si>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</si>
  <si>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</si>
  <si>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</si>
  <si>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</si>
  <si>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</si>
  <si>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</si>
  <si>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</si>
  <si>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</si>
  <si>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</si>
  <si>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</si>
  <si>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</si>
  <si>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</si>
  <si>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</si>
  <si>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</si>
  <si>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</si>
  <si>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</si>
  <si>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</si>
  <si>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</si>
  <si>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</si>
  <si>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</si>
  <si>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</si>
  <si>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</si>
  <si>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</si>
  <si>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</si>
  <si>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</si>
  <si>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</si>
  <si>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</si>
  <si>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</si>
  <si>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</si>
  <si>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</si>
  <si>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</si>
  <si>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</si>
  <si>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</si>
  <si>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</si>
  <si>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</si>
  <si>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</si>
  <si>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</si>
  <si>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</si>
  <si>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</si>
  <si>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</si>
  <si>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</si>
  <si>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</si>
  <si>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</si>
  <si>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</si>
  <si>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</si>
  <si>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</si>
  <si>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</si>
  <si>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</si>
  <si>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</si>
  <si>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</si>
  <si>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</si>
  <si>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</si>
  <si>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</si>
  <si>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</si>
  <si>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</si>
  <si>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</si>
  <si>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</si>
  <si>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</si>
  <si>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</si>
  <si>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</si>
  <si>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</si>
  <si>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</si>
  <si>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</si>
  <si>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</si>
  <si>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</si>
  <si>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</si>
  <si>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</si>
  <si>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</si>
  <si>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</si>
  <si>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</si>
  <si>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</si>
  <si>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</si>
  <si>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</si>
  <si>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</si>
  <si>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</si>
  <si>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</si>
  <si>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</si>
  <si>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</si>
  <si>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</si>
  <si>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</si>
  <si>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</si>
  <si>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</si>
  <si>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</si>
  <si>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</si>
  <si>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</si>
  <si>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</si>
  <si>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</si>
  <si>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</si>
  <si>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</si>
  <si>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</si>
  <si>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</si>
  <si>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</si>
  <si>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</si>
  <si>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</si>
  <si>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</si>
  <si>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</si>
  <si>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</si>
  <si>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</si>
  <si>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</si>
  <si>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</si>
  <si>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</si>
  <si>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</si>
  <si>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</si>
  <si>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</si>
  <si>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</si>
  <si>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</si>
  <si>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</si>
  <si>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</si>
  <si>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</si>
  <si>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</si>
  <si>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</si>
  <si>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</si>
  <si>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</si>
  <si>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</si>
  <si>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</si>
  <si>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</si>
  <si>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</si>
  <si>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</si>
  <si>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</si>
  <si>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</si>
  <si>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</si>
  <si>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</si>
  <si>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</si>
  <si>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</si>
  <si>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</si>
  <si>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</si>
  <si>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</si>
  <si>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</si>
  <si>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</si>
  <si>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</si>
  <si>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</si>
  <si>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</si>
  <si>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</si>
  <si>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</si>
  <si>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</si>
  <si>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</si>
  <si>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</si>
  <si>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</si>
  <si>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</si>
  <si>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</si>
  <si>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</si>
  <si>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</si>
  <si>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</si>
  <si>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</si>
  <si>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</si>
  <si>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</si>
  <si>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</si>
  <si>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</si>
  <si>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</si>
  <si>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</si>
  <si>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</si>
  <si>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</si>
  <si>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</si>
  <si>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</si>
  <si>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</si>
  <si>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</si>
  <si>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</si>
  <si>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</si>
  <si>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</si>
  <si>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</si>
  <si>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</si>
  <si>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</si>
  <si>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</si>
  <si>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</si>
  <si>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</si>
  <si>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</si>
  <si>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</si>
  <si>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</si>
  <si>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</si>
  <si>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</si>
  <si>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</si>
  <si>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</si>
  <si>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</si>
  <si>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</si>
  <si>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</si>
  <si>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</si>
  <si>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</si>
  <si>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</si>
  <si>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</si>
  <si>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</si>
  <si>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</si>
  <si>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</si>
  <si>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</si>
  <si>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</si>
  <si>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</si>
  <si>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</si>
  <si>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</si>
  <si>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</si>
  <si>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</si>
  <si>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</si>
  <si>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</si>
  <si>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</si>
  <si>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</si>
  <si>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</si>
  <si>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</si>
  <si>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</si>
  <si>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</si>
  <si>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</si>
  <si>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</si>
  <si>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</si>
  <si>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</si>
  <si>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</si>
  <si>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</si>
  <si>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</si>
  <si>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</si>
  <si>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</si>
  <si>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</si>
  <si>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</si>
  <si>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</si>
  <si>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</si>
  <si>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</si>
  <si>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</si>
  <si>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</si>
  <si>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</si>
  <si>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</si>
  <si>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</si>
  <si>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</si>
  <si>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</si>
  <si>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</si>
  <si>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</si>
  <si>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</si>
  <si>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</si>
  <si>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</si>
  <si>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</si>
  <si>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</si>
  <si>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</si>
  <si>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</si>
  <si>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</si>
  <si>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</si>
  <si>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</si>
  <si>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</si>
  <si>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</si>
  <si>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</si>
  <si>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</si>
  <si>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</si>
  <si>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</si>
  <si>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</si>
  <si>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</si>
  <si>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</si>
  <si>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</si>
  <si>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</si>
  <si>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</si>
  <si>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</si>
  <si>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</si>
  <si>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</si>
  <si>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</si>
  <si>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</si>
  <si>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</si>
  <si>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</si>
  <si>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</si>
  <si>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</si>
  <si>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</si>
  <si>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</si>
  <si>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</si>
  <si>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</si>
  <si>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</si>
  <si>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</si>
  <si>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</si>
  <si>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</si>
  <si>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</si>
  <si>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</si>
  <si>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</si>
  <si>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</si>
  <si>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</si>
  <si>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</si>
  <si>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</si>
  <si>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</si>
  <si>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</si>
  <si>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</si>
  <si>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</si>
  <si>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</si>
  <si>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</si>
  <si>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</si>
  <si>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</si>
  <si>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</si>
  <si>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</si>
  <si>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</si>
  <si>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</si>
  <si>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</si>
  <si>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</si>
  <si>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</si>
  <si>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</si>
  <si>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</si>
  <si>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</si>
  <si>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</si>
  <si>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</si>
  <si>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</si>
  <si>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</si>
  <si>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</si>
  <si>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</si>
  <si>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</si>
  <si>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</si>
  <si>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</si>
  <si>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</si>
  <si>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</si>
  <si>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</si>
  <si>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</si>
  <si>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</si>
  <si>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</si>
  <si>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</si>
  <si>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</si>
  <si>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</si>
  <si>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</si>
  <si>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</si>
  <si>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</si>
  <si>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</si>
  <si>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</si>
  <si>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</si>
  <si>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</si>
  <si>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</si>
  <si>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</si>
  <si>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</si>
  <si>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</si>
  <si>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</si>
  <si>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</si>
  <si>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</si>
  <si>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</si>
  <si>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</si>
  <si>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</si>
  <si>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</si>
  <si>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</si>
  <si>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</si>
  <si>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</si>
  <si>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</si>
  <si>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</si>
  <si>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</si>
  <si>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</si>
  <si>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</si>
  <si>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</si>
  <si>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</si>
  <si>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</si>
  <si>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</si>
  <si>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</si>
  <si>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</si>
  <si>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</si>
  <si>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</si>
  <si>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</si>
  <si>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</si>
  <si>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</si>
  <si>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</si>
  <si>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</si>
  <si>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</si>
  <si>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</si>
  <si>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</si>
  <si>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</si>
  <si>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</si>
  <si>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</si>
  <si>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</si>
  <si>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</si>
  <si>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</si>
  <si>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</si>
  <si>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</si>
  <si>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</si>
  <si>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</si>
  <si>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</si>
  <si>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</si>
  <si>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</si>
  <si>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</si>
  <si>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</si>
  <si>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</si>
  <si>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</si>
  <si>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</si>
  <si>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</si>
  <si>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</si>
  <si>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</si>
  <si>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</si>
  <si>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</si>
  <si>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</si>
  <si>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</si>
  <si>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</si>
  <si>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</si>
  <si>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</si>
  <si>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</si>
  <si>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</si>
  <si>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</si>
  <si>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</si>
  <si>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</si>
  <si>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</si>
  <si>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</si>
  <si>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</si>
  <si>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</si>
  <si>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</si>
  <si>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</si>
  <si>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</si>
  <si>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</si>
  <si>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</si>
  <si>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</si>
  <si>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</si>
  <si>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</si>
  <si>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</si>
  <si>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</si>
  <si>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</si>
  <si>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</si>
  <si>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</si>
  <si>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</si>
  <si>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</si>
  <si>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</si>
  <si>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</si>
  <si>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</si>
  <si>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</si>
  <si>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</si>
  <si>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</si>
  <si>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</si>
  <si>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</si>
  <si>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</si>
  <si>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</si>
  <si>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</si>
  <si>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</si>
  <si>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</si>
  <si>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</si>
  <si>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</si>
  <si>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</si>
  <si>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</si>
  <si>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</si>
  <si>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</si>
  <si>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</si>
  <si>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</si>
  <si>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</si>
  <si>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</si>
  <si>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</si>
  <si>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</si>
  <si>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</si>
  <si>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</si>
  <si>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</si>
  <si>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</si>
  <si>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</si>
  <si>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</si>
  <si>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</si>
  <si>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</si>
  <si>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</si>
  <si>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</si>
  <si>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</si>
  <si>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</si>
  <si>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</si>
  <si>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</si>
  <si>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</si>
  <si>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</si>
  <si>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</si>
  <si>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</si>
  <si>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</si>
  <si>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</si>
  <si>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</si>
  <si>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</si>
  <si>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</si>
  <si>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</si>
  <si>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</si>
  <si>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</si>
  <si>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</si>
  <si>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</si>
  <si>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</si>
  <si>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</si>
  <si>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</si>
  <si>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</si>
  <si>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</si>
  <si>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</si>
  <si>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</si>
  <si>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</si>
  <si>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</si>
  <si>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</si>
  <si>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</si>
  <si>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</si>
  <si>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</si>
  <si>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</si>
  <si>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</si>
  <si>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</si>
  <si>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</si>
  <si>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</si>
  <si>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</si>
  <si>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</si>
  <si>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</si>
  <si>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</si>
  <si>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</si>
  <si>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</si>
  <si>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</si>
  <si>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</si>
  <si>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</si>
  <si>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</si>
  <si>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</si>
  <si>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</si>
  <si>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</si>
  <si>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</si>
  <si>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</si>
  <si>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</si>
  <si>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</si>
  <si>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</si>
  <si>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</si>
  <si>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</si>
  <si>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</si>
  <si>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</si>
  <si>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</si>
  <si>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</si>
  <si>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</si>
  <si>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</si>
  <si>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</si>
  <si>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</si>
  <si>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</si>
  <si>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</si>
  <si>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</si>
  <si>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</si>
  <si>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</si>
  <si>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</si>
  <si>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</si>
  <si>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</si>
  <si>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</si>
  <si>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</si>
  <si>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</si>
  <si>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</si>
  <si>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</si>
  <si>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</si>
  <si>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</si>
  <si>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</si>
  <si>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</si>
  <si>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</si>
  <si>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</si>
  <si>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</si>
  <si>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</si>
  <si>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</si>
  <si>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</si>
  <si>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</si>
  <si>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</si>
  <si>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</si>
  <si>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</si>
  <si>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</si>
  <si>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</si>
  <si>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</si>
  <si>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</si>
  <si>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</si>
  <si>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</si>
  <si>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</si>
  <si>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</si>
  <si>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</si>
  <si>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</si>
  <si>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</si>
  <si>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</si>
  <si>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</si>
  <si>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</si>
  <si>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</si>
  <si>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</si>
  <si>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</si>
  <si>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</si>
  <si>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</si>
  <si>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</si>
  <si>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</si>
  <si>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</si>
  <si>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</si>
  <si>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</si>
  <si>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</si>
  <si>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</si>
  <si>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</si>
  <si>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</si>
  <si>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</si>
  <si>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</si>
  <si>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</si>
  <si>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</si>
  <si>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</si>
  <si>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</si>
  <si>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</si>
  <si>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</si>
  <si>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</si>
  <si>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</si>
  <si>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</si>
  <si>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</si>
  <si>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</si>
  <si>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</si>
  <si>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</si>
  <si>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</si>
  <si>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</si>
  <si>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</si>
  <si>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</si>
  <si>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</si>
  <si>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</si>
  <si>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</si>
  <si>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</si>
  <si>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</si>
  <si>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</si>
  <si>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</si>
  <si>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</si>
  <si>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</si>
  <si>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</si>
  <si>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</si>
  <si>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</si>
  <si>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</si>
  <si>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</si>
  <si>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</si>
  <si>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</si>
  <si>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</si>
  <si>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</si>
  <si>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</si>
  <si>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</si>
  <si>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</si>
  <si>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</si>
  <si>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</si>
  <si>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</si>
  <si>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</si>
  <si>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</si>
  <si>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</si>
  <si>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</si>
  <si>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</si>
  <si>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</si>
  <si>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</si>
  <si>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</si>
  <si>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</si>
  <si>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</si>
  <si>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</si>
  <si>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</si>
  <si>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</si>
  <si>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</si>
  <si>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</si>
  <si>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</si>
  <si>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</si>
  <si>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</si>
  <si>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</si>
  <si>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</si>
  <si>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</si>
  <si>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</si>
  <si>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</si>
  <si>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</si>
  <si>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</si>
  <si>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</si>
  <si>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</si>
  <si>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</si>
  <si>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</si>
  <si>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</si>
  <si>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</si>
  <si>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</si>
  <si>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</si>
  <si>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</si>
  <si>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</si>
  <si>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</si>
  <si>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</si>
  <si>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</si>
  <si>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</si>
  <si>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</si>
  <si>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</si>
  <si>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</si>
  <si>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</si>
  <si>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</si>
  <si>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</si>
  <si>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</si>
  <si>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</si>
  <si>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</si>
  <si>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</si>
  <si>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</si>
  <si>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</si>
  <si>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</si>
  <si>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</si>
  <si>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</si>
  <si>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</si>
  <si>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</si>
  <si>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</si>
  <si>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</si>
  <si>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</si>
  <si>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</si>
  <si>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</si>
  <si>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</si>
  <si>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</si>
  <si>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</si>
  <si>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</si>
  <si>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</si>
  <si>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</si>
  <si>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</si>
  <si>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</si>
  <si>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</si>
  <si>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</si>
  <si>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</si>
  <si>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</si>
  <si>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</si>
  <si>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</si>
  <si>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</si>
  <si>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</si>
  <si>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</si>
  <si>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</si>
  <si>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</si>
  <si>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</si>
  <si>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</si>
  <si>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</si>
  <si>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</si>
  <si>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</si>
  <si>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</si>
  <si>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</si>
  <si>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</si>
  <si>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</si>
  <si>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</si>
  <si>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</si>
  <si>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</si>
  <si>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</si>
  <si>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</si>
  <si>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</si>
  <si>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</si>
  <si>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</si>
  <si>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</si>
  <si>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</si>
  <si>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</si>
  <si>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</si>
  <si>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</si>
  <si>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</si>
  <si>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</si>
  <si>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</si>
  <si>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</si>
  <si>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</si>
  <si>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</si>
  <si>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</si>
  <si>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</si>
  <si>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</si>
  <si>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</si>
  <si>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</si>
  <si>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</si>
  <si>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</si>
  <si>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</si>
  <si>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</si>
  <si>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</si>
  <si>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</si>
  <si>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</si>
  <si>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</si>
  <si>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</si>
  <si>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</si>
  <si>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</si>
  <si>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</si>
  <si>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</si>
  <si>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</si>
  <si>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</si>
  <si>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</si>
  <si>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</si>
  <si>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</si>
  <si>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</si>
  <si>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</si>
  <si>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</si>
  <si>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</si>
  <si>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</si>
  <si>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</si>
  <si>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</si>
  <si>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</si>
  <si>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</si>
  <si>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</si>
  <si>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</si>
  <si>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</si>
  <si>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</si>
  <si>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</si>
  <si>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</si>
  <si>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</si>
  <si>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</si>
  <si>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</si>
  <si>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</si>
  <si>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</si>
  <si>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</si>
  <si>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</si>
  <si>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</si>
  <si>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</si>
  <si>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</si>
  <si>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</si>
  <si>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</si>
  <si>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</si>
  <si>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</si>
  <si>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</si>
  <si>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</si>
  <si>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</si>
  <si>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</si>
  <si>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</si>
  <si>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</si>
  <si>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</si>
  <si>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</si>
  <si>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</si>
  <si>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</si>
  <si>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</si>
  <si>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</si>
  <si>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</si>
  <si>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</si>
  <si>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</si>
  <si>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</si>
  <si>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</si>
  <si>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</si>
  <si>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</si>
  <si>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</si>
  <si>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</si>
  <si>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</si>
  <si>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</si>
  <si>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</si>
  <si>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</si>
  <si>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</si>
  <si>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</si>
  <si>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</si>
  <si>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</si>
  <si>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</si>
  <si>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</si>
  <si>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</si>
  <si>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</si>
  <si>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</si>
  <si>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</si>
  <si>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</si>
  <si>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</si>
  <si>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</si>
  <si>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</si>
  <si>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</si>
  <si>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</si>
  <si>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</si>
  <si>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</si>
  <si>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</si>
  <si>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</si>
  <si>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</si>
  <si>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</si>
  <si>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</si>
  <si>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</si>
  <si>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</si>
  <si>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</si>
  <si>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</si>
  <si>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</si>
  <si>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</si>
  <si>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</si>
  <si>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</si>
  <si>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</si>
  <si>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</si>
  <si>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</si>
  <si>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</si>
  <si>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</si>
  <si>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</si>
  <si>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</si>
  <si>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</si>
  <si>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</si>
  <si>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</si>
  <si>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</si>
  <si>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</si>
  <si>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</si>
  <si>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</si>
  <si>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</si>
  <si>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</si>
  <si>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</si>
  <si>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</si>
  <si>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</si>
  <si>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</si>
  <si>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</si>
  <si>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</si>
  <si>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</si>
  <si>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</si>
  <si>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</si>
  <si>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</si>
  <si>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</si>
  <si>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</si>
  <si>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</si>
  <si>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</si>
  <si>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</si>
  <si>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</si>
  <si>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</si>
  <si>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</si>
  <si>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</si>
  <si>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</si>
  <si>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</si>
  <si>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</si>
  <si>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</si>
  <si>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</si>
  <si>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</si>
  <si>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</si>
  <si>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</si>
  <si>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</si>
  <si>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</si>
  <si>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</si>
  <si>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</si>
  <si>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</si>
  <si>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</si>
  <si>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</si>
  <si>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</si>
  <si>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</si>
  <si>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</si>
  <si>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</si>
  <si>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</si>
  <si>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</si>
  <si>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</si>
  <si>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</si>
  <si>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</si>
  <si>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</si>
  <si>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</si>
  <si>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</si>
  <si>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</si>
  <si>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</si>
  <si>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</si>
  <si>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</si>
  <si>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</si>
  <si>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</si>
  <si>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</si>
  <si>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</si>
  <si>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</si>
  <si>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</si>
  <si>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</si>
  <si>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</si>
  <si>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</si>
  <si>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</si>
  <si>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</si>
  <si>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</si>
  <si>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</si>
  <si>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</si>
  <si>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</si>
  <si>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</si>
  <si>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</si>
  <si>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</si>
  <si>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</si>
  <si>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</si>
  <si>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</si>
  <si>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</si>
  <si>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</si>
  <si>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</si>
  <si>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</si>
  <si>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</si>
  <si>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</si>
  <si>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</si>
  <si>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</si>
  <si>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</si>
  <si>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</si>
  <si>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</si>
  <si>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</si>
  <si>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</si>
  <si>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</si>
  <si>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</si>
  <si>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</si>
  <si>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</si>
  <si>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</si>
  <si>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</si>
  <si>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</si>
  <si>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</si>
  <si>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</si>
  <si>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</si>
  <si>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</si>
  <si>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</si>
  <si>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</si>
  <si>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</si>
  <si>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</si>
  <si>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</si>
  <si>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</si>
  <si>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</si>
  <si>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</si>
  <si>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</si>
  <si>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</si>
  <si>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</si>
  <si>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</si>
  <si>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</si>
  <si>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</si>
  <si>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</si>
  <si>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</si>
  <si>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</si>
  <si>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</si>
  <si>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</si>
  <si>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</si>
  <si>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</si>
  <si>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</si>
  <si>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</si>
  <si>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</si>
  <si>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</si>
  <si>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</si>
  <si>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</si>
  <si>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</si>
  <si>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</si>
  <si>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</si>
  <si>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</si>
  <si>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</si>
  <si>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</si>
  <si>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</si>
  <si>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</si>
  <si>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</si>
  <si>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</si>
  <si>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</si>
  <si>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</si>
  <si>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</si>
  <si>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</si>
  <si>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</si>
  <si>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</si>
  <si>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</si>
  <si>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</si>
  <si>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</si>
  <si>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</si>
  <si>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</si>
  <si>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</si>
  <si>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</si>
  <si>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</si>
  <si>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</si>
  <si>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</si>
  <si>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</si>
  <si>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</si>
  <si>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</si>
  <si>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</si>
  <si>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</si>
  <si>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</si>
  <si>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</si>
  <si>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</si>
  <si>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</si>
  <si>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</si>
  <si>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</si>
  <si>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</si>
  <si>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</si>
  <si>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</si>
  <si>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</si>
  <si>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</si>
  <si>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</si>
  <si>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</si>
  <si>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</si>
  <si>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</si>
  <si>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</si>
  <si>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</si>
  <si>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</si>
  <si>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</si>
  <si>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</si>
  <si>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</si>
  <si>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</si>
  <si>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</si>
  <si>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</si>
  <si>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</si>
  <si>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</si>
  <si>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</si>
  <si>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</si>
  <si>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</si>
  <si>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</si>
  <si>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</si>
  <si>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</si>
  <si>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</si>
  <si>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</si>
  <si>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</si>
  <si>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</si>
  <si>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</si>
  <si>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</si>
  <si>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</si>
  <si>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</si>
  <si>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</si>
  <si>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</si>
  <si>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</si>
  <si>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</si>
  <si>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</si>
  <si>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</si>
  <si>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</si>
  <si>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</si>
  <si>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</si>
  <si>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</si>
  <si>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</si>
  <si>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</si>
  <si>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</si>
  <si>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</si>
  <si>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</si>
  <si>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</si>
  <si>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</si>
  <si>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</si>
  <si>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</si>
  <si>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</si>
  <si>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</si>
  <si>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</si>
  <si>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</si>
  <si>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</si>
  <si>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</si>
  <si>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</si>
  <si>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</si>
  <si>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</si>
  <si>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</si>
  <si>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</si>
  <si>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</si>
  <si>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</si>
  <si>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</si>
  <si>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</si>
  <si>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</si>
  <si>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</si>
  <si>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</si>
  <si>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</si>
  <si>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</si>
  <si>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</si>
  <si>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</si>
  <si>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</si>
  <si>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</si>
  <si>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</si>
  <si>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</si>
  <si>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</si>
  <si>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</si>
  <si>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</si>
  <si>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</si>
  <si>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</si>
  <si>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</si>
  <si>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</si>
  <si>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</si>
  <si>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</si>
  <si>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</si>
  <si>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</si>
  <si>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</si>
  <si>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</si>
  <si>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</si>
  <si>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</si>
  <si>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</si>
  <si>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</si>
  <si>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</si>
  <si>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</si>
  <si>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</si>
  <si>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</si>
  <si>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</si>
  <si>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</si>
  <si>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</si>
  <si>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</si>
  <si>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</si>
  <si>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</si>
  <si>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</si>
  <si>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</si>
  <si>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</si>
  <si>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</si>
  <si>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</si>
  <si>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</si>
  <si>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</si>
  <si>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</si>
  <si>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</si>
  <si>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</si>
  <si>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</si>
  <si>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</si>
  <si>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</si>
  <si>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</si>
  <si>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</si>
  <si>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</si>
  <si>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</si>
  <si>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</si>
  <si>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</si>
  <si>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</si>
  <si>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</si>
  <si>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</si>
  <si>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</si>
  <si>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</si>
  <si>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</si>
  <si>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</si>
  <si>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</si>
  <si>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</si>
  <si>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</si>
  <si>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</si>
  <si>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</si>
  <si>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</si>
  <si>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</si>
  <si>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</si>
  <si>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</si>
  <si>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</si>
  <si>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</si>
  <si>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</si>
  <si>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</si>
  <si>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</si>
  <si>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</si>
  <si>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</si>
  <si>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</si>
  <si>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</si>
  <si>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</si>
  <si>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</si>
  <si>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</si>
  <si>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</si>
  <si>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</si>
  <si>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</si>
  <si>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</si>
  <si>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</si>
  <si>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</si>
  <si>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</si>
  <si>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</si>
  <si>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</si>
  <si>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</si>
  <si>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</si>
  <si>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</si>
  <si>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</si>
  <si>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</si>
  <si>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</si>
  <si>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</si>
  <si>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</si>
  <si>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</si>
  <si>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</si>
  <si>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</si>
  <si>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</si>
  <si>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</si>
  <si>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</si>
  <si>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</si>
  <si>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</si>
  <si>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</si>
  <si>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</si>
  <si>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</si>
  <si>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</si>
  <si>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</si>
  <si>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</si>
  <si>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</si>
  <si>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</si>
  <si>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</si>
  <si>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</si>
  <si>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</si>
  <si>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</si>
  <si>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</si>
  <si>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</si>
  <si>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</si>
  <si>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</si>
  <si>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</si>
  <si>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</si>
  <si>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</si>
  <si>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</si>
  <si>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</si>
  <si>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</si>
  <si>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</si>
  <si>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</si>
  <si>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</si>
  <si>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</si>
  <si>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</si>
  <si>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</si>
  <si>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</si>
  <si>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</si>
  <si>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</si>
  <si>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</si>
  <si>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</si>
  <si>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</si>
  <si>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</si>
  <si>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</si>
  <si>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</si>
  <si>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</si>
  <si>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</si>
  <si>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</si>
  <si>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</si>
  <si>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</si>
  <si>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</si>
  <si>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</si>
  <si>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</si>
  <si>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</si>
  <si>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</si>
  <si>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</si>
  <si>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</si>
  <si>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</si>
  <si>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</si>
  <si>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</si>
  <si>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</si>
  <si>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</si>
  <si>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</si>
  <si>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</si>
  <si>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</si>
  <si>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</si>
  <si>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</si>
  <si>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</si>
  <si>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</si>
  <si>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</si>
  <si>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</si>
  <si>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</si>
  <si>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</si>
  <si>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</si>
  <si>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</si>
  <si>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</si>
  <si>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</si>
  <si>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</si>
  <si>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</si>
  <si>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</si>
  <si>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</si>
  <si>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</si>
  <si>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</si>
  <si>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</si>
  <si>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</si>
  <si>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</si>
  <si>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</si>
  <si>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</si>
  <si>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</si>
  <si>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</si>
  <si>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</si>
  <si>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</si>
  <si>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</si>
  <si>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</si>
  <si>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</si>
  <si>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</si>
  <si>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</si>
  <si>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</si>
  <si>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</si>
  <si>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</si>
  <si>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</si>
  <si>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</si>
  <si>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</si>
  <si>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</si>
  <si>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</si>
  <si>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</si>
  <si>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</si>
  <si>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</si>
  <si>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</si>
  <si>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</si>
  <si>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</si>
  <si>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</si>
  <si>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</si>
  <si>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</si>
  <si>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</si>
  <si>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</si>
  <si>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</si>
  <si>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</si>
  <si>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</si>
  <si>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</si>
  <si>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</si>
  <si>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</si>
  <si>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</si>
  <si>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</si>
  <si>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</si>
  <si>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</si>
  <si>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</si>
  <si>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</si>
  <si>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</si>
  <si>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</si>
  <si>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</si>
  <si>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</si>
  <si>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</si>
  <si>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</si>
  <si>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</si>
  <si>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</si>
  <si>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</si>
  <si>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</si>
  <si>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</si>
  <si>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</si>
  <si>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</si>
  <si>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</si>
  <si>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</si>
  <si>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</si>
  <si>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</si>
  <si>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</si>
  <si>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</si>
  <si>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</si>
  <si>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</si>
  <si>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</si>
  <si>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</si>
  <si>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</si>
  <si>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</si>
  <si>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</si>
  <si>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</si>
  <si>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</si>
  <si>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</si>
  <si>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</si>
  <si>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</si>
  <si>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</si>
  <si>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</si>
  <si>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</si>
  <si>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</si>
  <si>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</si>
  <si>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</si>
  <si>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</si>
  <si>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</si>
  <si>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</si>
  <si>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</si>
  <si>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</si>
  <si>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</si>
  <si>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</si>
  <si>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</si>
  <si>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</si>
  <si>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</si>
  <si>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</si>
  <si>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</si>
  <si>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</si>
  <si>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</si>
  <si>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</si>
  <si>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</si>
  <si>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</si>
  <si>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</si>
  <si>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</si>
  <si>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</si>
  <si>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</si>
  <si>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</si>
  <si>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</si>
  <si>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</si>
  <si>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</si>
  <si>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</si>
  <si>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</si>
  <si>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</si>
  <si>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</si>
  <si>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</si>
  <si>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</si>
  <si>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</si>
  <si>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</si>
  <si>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</si>
  <si>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</si>
  <si>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</si>
  <si>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</si>
  <si>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</si>
  <si>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</si>
  <si>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</si>
  <si>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</si>
  <si>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</si>
  <si>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</si>
  <si>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</si>
  <si>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</si>
  <si>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</si>
  <si>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</si>
  <si>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</si>
  <si>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</si>
  <si>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</si>
  <si>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</si>
  <si>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</si>
  <si>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</si>
  <si>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</si>
  <si>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</si>
  <si>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</si>
  <si>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</si>
  <si>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</si>
  <si>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</si>
  <si>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</si>
  <si>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</si>
  <si>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</si>
  <si>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</si>
  <si>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</si>
  <si>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</si>
  <si>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</si>
  <si>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</si>
  <si>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</si>
  <si>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</si>
  <si>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</si>
  <si>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</si>
  <si>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</si>
  <si>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</si>
  <si>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</si>
  <si>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</si>
  <si>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</si>
  <si>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</si>
  <si>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</si>
  <si>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</si>
  <si>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</si>
  <si>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</si>
  <si>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</si>
  <si>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</si>
  <si>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</si>
  <si>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</si>
  <si>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</si>
  <si>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</si>
  <si>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</si>
  <si>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</si>
  <si>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</si>
  <si>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</si>
  <si>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</si>
  <si>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</si>
  <si>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</si>
  <si>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</si>
  <si>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</si>
  <si>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</si>
  <si>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</si>
  <si>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</si>
  <si>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</si>
  <si>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</si>
  <si>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</si>
  <si>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</si>
  <si>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</si>
  <si>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</si>
  <si>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</si>
  <si>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</si>
  <si>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</si>
  <si>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</si>
  <si>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</si>
  <si>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</si>
  <si>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</si>
  <si>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</si>
  <si>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</si>
  <si>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</si>
  <si>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</si>
  <si>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</si>
  <si>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</si>
  <si>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</si>
  <si>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</si>
  <si>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</si>
  <si>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</si>
  <si>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</si>
  <si>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</si>
  <si>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</si>
  <si>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</si>
  <si>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</si>
  <si>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</si>
  <si>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</si>
  <si>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</si>
  <si>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</si>
  <si>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</si>
  <si>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</si>
  <si>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</si>
  <si>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</si>
  <si>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</si>
  <si>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</si>
  <si>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</si>
  <si>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</si>
  <si>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</si>
  <si>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</si>
  <si>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</si>
  <si>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</si>
  <si>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</si>
  <si>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</si>
  <si>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</si>
  <si>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</si>
  <si>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</si>
  <si>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</si>
  <si>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</si>
  <si>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</si>
  <si>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</si>
  <si>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</si>
  <si>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</si>
  <si>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</si>
  <si>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</si>
  <si>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</si>
  <si>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</si>
  <si>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</si>
  <si>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</si>
  <si>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</si>
  <si>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</si>
  <si>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</si>
  <si>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</si>
  <si>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</si>
  <si>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</si>
  <si>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</si>
  <si>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</si>
  <si>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</si>
  <si>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</si>
  <si>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</si>
  <si>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</si>
  <si>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</si>
  <si>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</si>
  <si>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</si>
  <si>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</si>
  <si>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</si>
  <si>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</si>
  <si>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</si>
  <si>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</si>
  <si>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</si>
  <si>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</si>
  <si>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</si>
  <si>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</si>
  <si>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</si>
  <si>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</si>
  <si>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</si>
  <si>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</si>
  <si>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</si>
  <si>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</si>
  <si>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</si>
  <si>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</si>
  <si>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</si>
  <si>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</si>
  <si>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</si>
  <si>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</si>
  <si>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</si>
  <si>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</si>
  <si>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</si>
  <si>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</si>
  <si>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</si>
  <si>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</si>
  <si>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</si>
  <si>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</si>
  <si>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</si>
  <si>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</si>
  <si>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</si>
  <si>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</si>
  <si>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</si>
  <si>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</si>
  <si>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</si>
  <si>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</si>
  <si>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</si>
  <si>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</si>
  <si>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</si>
  <si>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</si>
  <si>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</si>
  <si>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</si>
  <si>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</si>
  <si>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</si>
  <si>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</si>
  <si>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</si>
  <si>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</si>
  <si>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</si>
  <si>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</si>
  <si>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</si>
  <si>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</si>
  <si>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</si>
  <si>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</si>
  <si>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</si>
  <si>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</si>
  <si>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</si>
  <si>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</si>
  <si>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</si>
  <si>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</si>
  <si>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</si>
  <si>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</si>
  <si>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</si>
  <si>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</si>
  <si>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</si>
  <si>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</si>
  <si>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</si>
  <si>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</si>
  <si>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</si>
  <si>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</si>
  <si>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</si>
  <si>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</si>
  <si>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</si>
  <si>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</si>
  <si>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</si>
  <si>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</si>
  <si>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</si>
  <si>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</si>
  <si>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</si>
  <si>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</si>
  <si>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</si>
  <si>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</si>
  <si>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</si>
  <si>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</si>
  <si>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</si>
  <si>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</si>
  <si>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</si>
  <si>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</si>
  <si>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</si>
  <si>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</si>
  <si>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</si>
  <si>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</si>
  <si>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</si>
  <si>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</si>
  <si>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</si>
  <si>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</si>
  <si>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</si>
  <si>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</si>
  <si>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</si>
  <si>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</si>
  <si>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</si>
  <si>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</si>
  <si>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</si>
  <si>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</si>
  <si>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</si>
  <si>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</si>
  <si>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</si>
  <si>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</si>
  <si>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</si>
  <si>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</si>
  <si>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</si>
  <si>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</si>
  <si>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</si>
  <si>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</si>
  <si>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</si>
  <si>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</si>
  <si>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</si>
  <si>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</si>
  <si>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</si>
  <si>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</si>
  <si>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</si>
  <si>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</si>
  <si>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</si>
  <si>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</si>
  <si>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</si>
  <si>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</si>
  <si>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</si>
  <si>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</si>
  <si>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</si>
  <si>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</si>
  <si>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</si>
  <si>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</si>
  <si>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</si>
  <si>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</si>
  <si>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</si>
  <si>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</si>
  <si>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</si>
  <si>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</si>
  <si>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</si>
  <si>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</si>
  <si>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</si>
  <si>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</si>
  <si>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</si>
  <si>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</si>
  <si>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</si>
  <si>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</si>
  <si>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</si>
  <si>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</si>
  <si>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</si>
  <si>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</si>
  <si>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</si>
  <si>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</si>
  <si>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</si>
  <si>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</si>
  <si>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</si>
  <si>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</si>
  <si>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</si>
  <si>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</si>
  <si>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</si>
  <si>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</si>
  <si>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</si>
  <si>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</si>
  <si>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</si>
  <si>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</si>
  <si>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</si>
  <si>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</si>
  <si>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</si>
  <si>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</si>
  <si>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</si>
  <si>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</si>
  <si>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</si>
  <si>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</si>
  <si>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</si>
  <si>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</si>
  <si>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</si>
  <si>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</si>
  <si>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</si>
  <si>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</si>
  <si>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</si>
  <si>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</si>
  <si>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</si>
  <si>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</si>
  <si>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</si>
  <si>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</si>
  <si>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</si>
  <si>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</si>
  <si>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</si>
  <si>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</si>
  <si>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</si>
  <si>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</si>
  <si>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</si>
  <si>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</si>
  <si>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</si>
  <si>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</si>
  <si>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</si>
  <si>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</si>
  <si>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</si>
  <si>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</si>
  <si>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</si>
  <si>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</si>
  <si>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</si>
  <si>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</si>
  <si>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</si>
  <si>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</si>
  <si>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</si>
  <si>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</si>
  <si>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</si>
  <si>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</si>
  <si>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</si>
  <si>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</si>
  <si>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</si>
  <si>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</si>
  <si>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</si>
  <si>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</si>
  <si>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</si>
  <si>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</si>
  <si>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</si>
  <si>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</si>
  <si>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</si>
  <si>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</si>
  <si>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</si>
  <si>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</si>
  <si>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</si>
  <si>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</si>
  <si>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</si>
  <si>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</si>
  <si>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</si>
  <si>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</si>
  <si>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</si>
  <si>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</si>
  <si>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</si>
  <si>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</si>
  <si>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</si>
  <si>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</si>
  <si>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</si>
  <si>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</si>
  <si>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</si>
  <si>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</si>
  <si>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</si>
  <si>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</si>
  <si>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</si>
  <si>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</si>
  <si>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</si>
  <si>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</si>
  <si>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</si>
  <si>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</si>
  <si>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</si>
  <si>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</si>
  <si>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</si>
  <si>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</si>
  <si>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</si>
  <si>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</si>
  <si>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</si>
  <si>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</si>
  <si>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</si>
  <si>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</si>
  <si>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</si>
  <si>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</si>
  <si>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</si>
  <si>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</si>
  <si>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</si>
  <si>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</si>
  <si>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</si>
  <si>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</si>
  <si>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</si>
  <si>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</si>
  <si>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</si>
  <si>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</si>
  <si>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</si>
  <si>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</si>
  <si>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</si>
  <si>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</si>
  <si>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</si>
  <si>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</si>
  <si>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</si>
  <si>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</si>
  <si>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</si>
  <si>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</si>
  <si>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</si>
  <si>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</si>
  <si>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</si>
  <si>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</si>
  <si>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</si>
  <si>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</si>
  <si>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</si>
  <si>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</si>
  <si>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</si>
  <si>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</si>
  <si>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</si>
  <si>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</si>
  <si>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</si>
  <si>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</si>
  <si>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</si>
  <si>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</si>
  <si>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</si>
  <si>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</si>
  <si>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</si>
  <si>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</si>
  <si>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</si>
  <si>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</si>
  <si>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</si>
  <si>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</si>
  <si>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</si>
  <si>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</si>
  <si>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</si>
  <si>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</si>
  <si>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</si>
  <si>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</si>
  <si>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</si>
  <si>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</si>
  <si>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</si>
  <si>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</si>
  <si>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</si>
  <si>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</si>
  <si>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</si>
  <si>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</si>
  <si>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</si>
  <si>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</si>
  <si>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</si>
  <si>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</si>
  <si>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</si>
  <si>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</si>
  <si>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</si>
  <si>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</si>
  <si>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</si>
  <si>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</si>
  <si>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</si>
  <si>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</si>
  <si>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</si>
  <si>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</si>
  <si>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</si>
  <si>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</si>
  <si>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</si>
  <si>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</si>
  <si>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</si>
  <si>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</si>
  <si>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</si>
  <si>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</si>
  <si>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</si>
  <si>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</si>
  <si>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</si>
  <si>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</si>
  <si>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</si>
  <si>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</si>
  <si>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</si>
  <si>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</si>
  <si>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</si>
  <si>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</si>
  <si>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</si>
  <si>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</si>
  <si>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</si>
  <si>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</si>
  <si>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</si>
  <si>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</si>
  <si>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</si>
  <si>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</si>
  <si>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</si>
  <si>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</si>
  <si>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</si>
  <si>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</si>
  <si>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</si>
  <si>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</si>
  <si>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</si>
  <si>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</si>
  <si>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</si>
  <si>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</si>
  <si>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</si>
  <si>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</si>
  <si>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</si>
  <si>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</si>
  <si>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</si>
  <si>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</si>
  <si>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</si>
  <si>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</si>
  <si>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</si>
  <si>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</si>
  <si>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</si>
  <si>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</si>
  <si>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</si>
  <si>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</si>
  <si>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</si>
  <si>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</si>
  <si>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</si>
  <si>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</si>
  <si>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</si>
  <si>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</si>
  <si>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</si>
  <si>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</si>
  <si>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</si>
  <si>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</si>
  <si>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</si>
  <si>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</si>
  <si>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</si>
  <si>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</si>
  <si>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</si>
  <si>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</si>
  <si>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</si>
  <si>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</si>
  <si>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</si>
  <si>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</si>
  <si>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</si>
  <si>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</si>
  <si>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</si>
  <si>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</si>
  <si>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</si>
  <si>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</si>
  <si>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</si>
  <si>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</si>
  <si>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</si>
  <si>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</si>
  <si>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</si>
  <si>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</si>
  <si>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</si>
  <si>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</si>
  <si>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</si>
  <si>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</si>
  <si>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</si>
  <si>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</si>
  <si>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</si>
  <si>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</si>
  <si>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</si>
  <si>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</si>
  <si>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</si>
  <si>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</si>
  <si>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</si>
  <si>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</si>
  <si>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</si>
  <si>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</si>
  <si>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</si>
  <si>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</si>
  <si>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</si>
  <si>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</si>
  <si>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</si>
  <si>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</si>
  <si>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</si>
  <si>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</si>
  <si>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</si>
  <si>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</si>
  <si>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</si>
  <si>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</si>
  <si>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</si>
  <si>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</si>
  <si>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</si>
  <si>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</si>
  <si>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</si>
  <si>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</si>
  <si>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</si>
  <si>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</si>
  <si>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</si>
  <si>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</si>
  <si>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</si>
  <si>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</si>
  <si>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</si>
  <si>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</si>
  <si>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</si>
  <si>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</si>
  <si>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</si>
  <si>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</si>
  <si>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</si>
  <si>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</si>
  <si>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</si>
  <si>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</si>
  <si>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</si>
  <si>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</si>
  <si>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</si>
  <si>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</si>
  <si>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</si>
  <si>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</si>
  <si>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</si>
  <si>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</si>
  <si>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</si>
  <si>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</si>
  <si>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</si>
  <si>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</si>
  <si>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</si>
  <si>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</si>
  <si>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</si>
  <si>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</si>
  <si>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</si>
  <si>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</si>
  <si>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</si>
  <si>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</si>
  <si>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</si>
  <si>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</si>
  <si>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</si>
  <si>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</si>
  <si>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</si>
  <si>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</si>
  <si>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</si>
  <si>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</si>
  <si>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</si>
  <si>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</si>
  <si>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</si>
  <si>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</si>
  <si>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</si>
  <si>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</si>
  <si>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</si>
  <si>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</si>
  <si>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</si>
  <si>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</si>
  <si>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</si>
  <si>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</si>
  <si>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</si>
  <si>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</si>
  <si>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</si>
  <si>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</si>
  <si>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</si>
  <si>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</si>
  <si>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</si>
  <si>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</si>
  <si>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</si>
  <si>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</si>
  <si>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</si>
  <si>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</si>
  <si>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</si>
  <si>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</si>
  <si>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</si>
  <si>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</si>
  <si>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</si>
  <si>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</si>
  <si>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</si>
  <si>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</si>
  <si>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</si>
  <si>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</si>
  <si>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</si>
  <si>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</si>
  <si>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</si>
  <si>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</si>
  <si>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</si>
  <si>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</si>
  <si>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</si>
  <si>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</si>
  <si>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</si>
  <si>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</si>
  <si>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</si>
  <si>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</si>
  <si>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</si>
  <si>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</si>
  <si>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</si>
  <si>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</si>
  <si>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</si>
  <si>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</si>
  <si>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</si>
  <si>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</si>
  <si>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</si>
  <si>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</si>
  <si>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</si>
  <si>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</si>
  <si>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</si>
  <si>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</si>
  <si>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</si>
  <si>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</si>
  <si>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</si>
  <si>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</si>
  <si>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</si>
  <si>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</si>
  <si>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</si>
  <si>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</si>
  <si>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</si>
  <si>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</si>
  <si>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</si>
  <si>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</si>
  <si>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</si>
  <si>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</si>
  <si>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</si>
  <si>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</si>
  <si>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</si>
  <si>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</si>
  <si>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</si>
  <si>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</si>
  <si>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</si>
  <si>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</si>
  <si>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</si>
  <si>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</si>
  <si>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</si>
  <si>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</si>
  <si>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</si>
  <si>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</si>
  <si>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</si>
  <si>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</si>
  <si>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</si>
  <si>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</si>
  <si>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</si>
  <si>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</si>
  <si>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</si>
  <si>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</si>
  <si>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</si>
  <si>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</si>
  <si>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</si>
  <si>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</si>
  <si>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</si>
  <si>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</si>
  <si>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</si>
  <si>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</si>
  <si>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</si>
  <si>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</si>
  <si>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</si>
  <si>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</si>
  <si>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</si>
  <si>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</si>
  <si>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</si>
  <si>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</si>
  <si>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</si>
  <si>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</si>
  <si>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</si>
  <si>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</si>
  <si>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</si>
  <si>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</si>
  <si>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</si>
  <si>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</si>
  <si>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</si>
  <si>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</si>
  <si>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</si>
  <si>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</si>
  <si>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</si>
  <si>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</si>
  <si>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</si>
  <si>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</si>
  <si>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</si>
  <si>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</si>
  <si>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</si>
  <si>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</si>
  <si>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</si>
  <si>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</si>
  <si>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</si>
  <si>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</si>
  <si>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</si>
  <si>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</si>
  <si>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</si>
  <si>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</si>
  <si>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</si>
  <si>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</si>
  <si>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</si>
  <si>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</si>
  <si>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</si>
  <si>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</si>
  <si>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</si>
  <si>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</si>
  <si>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</si>
  <si>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</si>
  <si>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</si>
  <si>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</si>
  <si>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</si>
  <si>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</si>
  <si>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</si>
  <si>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</si>
  <si>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</si>
  <si>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</si>
  <si>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</si>
  <si>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</si>
  <si>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</si>
  <si>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</si>
  <si>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</si>
  <si>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</si>
  <si>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</si>
  <si>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</si>
  <si>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</si>
  <si>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</si>
  <si>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</si>
  <si>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</si>
  <si>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</si>
  <si>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</si>
  <si>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</si>
  <si>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</si>
  <si>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</si>
  <si>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</si>
  <si>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</si>
  <si>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</si>
  <si>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</si>
  <si>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</si>
  <si>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</si>
  <si>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</si>
  <si>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</si>
  <si>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</si>
  <si>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</si>
  <si>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</si>
  <si>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</si>
  <si>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</si>
  <si>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</si>
  <si>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</si>
  <si>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</si>
  <si>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</si>
  <si>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</si>
  <si>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</si>
  <si>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</si>
  <si>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</si>
  <si>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</si>
  <si>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</si>
  <si>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</si>
  <si>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</si>
  <si>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</si>
  <si>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</si>
  <si>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</si>
  <si>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</si>
  <si>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</si>
  <si>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</si>
  <si>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</si>
  <si>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</si>
  <si>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</si>
  <si>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</si>
  <si>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</si>
  <si>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</si>
  <si>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</si>
  <si>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</si>
  <si>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</si>
  <si>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</si>
  <si>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</si>
  <si>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</si>
  <si>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</si>
  <si>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</si>
  <si>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</si>
  <si>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</si>
  <si>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</si>
  <si>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</si>
  <si>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</si>
  <si>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</si>
  <si>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</si>
  <si>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</si>
  <si>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</si>
  <si>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</si>
  <si>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</si>
  <si>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</si>
  <si>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</si>
  <si>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</si>
  <si>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</si>
  <si>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</si>
  <si>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</si>
  <si>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</si>
  <si>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</si>
  <si>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</si>
  <si>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</si>
  <si>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</si>
  <si>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</si>
  <si>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</si>
  <si>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</si>
  <si>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</si>
  <si>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</si>
  <si>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</si>
  <si>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</si>
  <si>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</si>
  <si>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</si>
  <si>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</si>
  <si>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</si>
  <si>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</si>
  <si>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</si>
  <si>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</si>
  <si>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</si>
  <si>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</si>
  <si>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</si>
  <si>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</si>
  <si>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</si>
  <si>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</si>
  <si>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</si>
  <si>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</si>
  <si>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</si>
  <si>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</si>
  <si>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</si>
  <si>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</si>
  <si>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</si>
  <si>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</si>
  <si>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</si>
  <si>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</si>
  <si>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</si>
  <si>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</si>
  <si>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</si>
  <si>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</si>
  <si>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</si>
  <si>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</si>
  <si>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</si>
  <si>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</si>
  <si>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</si>
  <si>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</si>
  <si>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</si>
  <si>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</si>
  <si>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</si>
  <si>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</si>
  <si>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</si>
  <si>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</si>
  <si>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</si>
  <si>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</si>
  <si>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</si>
  <si>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</si>
  <si>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</si>
  <si>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</si>
  <si>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</si>
  <si>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</si>
  <si>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</si>
  <si>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</si>
  <si>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</si>
  <si>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</si>
  <si>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</si>
  <si>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</si>
  <si>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</si>
  <si>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</si>
  <si>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</si>
  <si>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</si>
  <si>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</si>
  <si>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</si>
  <si>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</si>
  <si>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</si>
  <si>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</si>
  <si>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</si>
  <si>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</si>
  <si>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</si>
  <si>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</si>
  <si>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</si>
  <si>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</si>
  <si>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</si>
  <si>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</si>
  <si>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</si>
  <si>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</si>
  <si>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</si>
  <si>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</si>
  <si>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</si>
  <si>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</si>
  <si>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</si>
  <si>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</si>
  <si>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</si>
  <si>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</si>
  <si>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</si>
  <si>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</si>
  <si>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</si>
  <si>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</si>
  <si>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</si>
  <si>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</si>
  <si>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</si>
  <si>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</si>
  <si>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</si>
  <si>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</si>
  <si>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</si>
  <si>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</si>
  <si>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</si>
  <si>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</si>
  <si>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</si>
  <si>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</si>
  <si>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</si>
  <si>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</si>
  <si>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</si>
  <si>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</si>
  <si>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</si>
  <si>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</si>
  <si>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</si>
  <si>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</si>
  <si>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</si>
  <si>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</si>
  <si>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</si>
  <si>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</si>
  <si>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</si>
  <si>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</si>
  <si>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</si>
  <si>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</si>
  <si>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</si>
  <si>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</si>
  <si>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</si>
  <si>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</si>
  <si>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</si>
  <si>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</si>
  <si>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</si>
  <si>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</si>
  <si>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</si>
  <si>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</si>
  <si>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</si>
  <si>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</si>
  <si>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</si>
  <si>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</si>
  <si>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</si>
  <si>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</si>
  <si>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</si>
  <si>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</si>
  <si>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</si>
  <si>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</si>
  <si>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</si>
  <si>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</si>
  <si>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</si>
  <si>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</si>
  <si>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</si>
  <si>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</si>
  <si>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</si>
  <si>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</si>
  <si>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</si>
  <si>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</si>
  <si>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</si>
  <si>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</si>
  <si>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</si>
  <si>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</si>
  <si>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</si>
  <si>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</si>
  <si>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</si>
  <si>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</si>
  <si>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</si>
  <si>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</si>
  <si>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</si>
  <si>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</si>
  <si>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</si>
  <si>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</si>
  <si>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</si>
  <si>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</si>
  <si>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</si>
  <si>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</si>
  <si>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</si>
  <si>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</si>
  <si>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</si>
  <si>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</si>
  <si>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</si>
  <si>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</si>
  <si>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</si>
  <si>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</si>
  <si>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</si>
  <si>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</si>
  <si>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</si>
  <si>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</si>
  <si>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</si>
  <si>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</si>
  <si>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</si>
  <si>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</si>
  <si>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</si>
  <si>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</si>
  <si>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</si>
  <si>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</si>
  <si>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</si>
  <si>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</si>
  <si>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</si>
  <si>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</si>
  <si>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</si>
  <si>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</si>
  <si>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</si>
  <si>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</si>
  <si>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</si>
  <si>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</si>
  <si>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</si>
  <si>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</si>
  <si>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</si>
  <si>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</si>
  <si>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</si>
  <si>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</si>
  <si>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</si>
  <si>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</si>
  <si>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</si>
  <si>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</si>
  <si>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</si>
  <si>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</si>
  <si>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</si>
  <si>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</si>
  <si>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</si>
  <si>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</si>
  <si>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</si>
  <si>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</si>
  <si>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</si>
  <si>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</si>
  <si>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</si>
  <si>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</si>
  <si>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</si>
  <si>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</si>
  <si>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</si>
  <si>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</si>
  <si>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</si>
  <si>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</si>
  <si>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</si>
  <si>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</si>
  <si>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</si>
  <si>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</si>
  <si>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</si>
  <si>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</si>
  <si>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</si>
  <si>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</si>
  <si>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</si>
  <si>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</si>
  <si>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</si>
  <si>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</si>
  <si>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</si>
  <si>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</si>
  <si>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</si>
  <si>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</si>
  <si>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</si>
  <si>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</si>
  <si>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</si>
  <si>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</si>
  <si>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</si>
  <si>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</si>
  <si>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</si>
  <si>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</si>
  <si>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</si>
  <si>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</si>
  <si>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</si>
  <si>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</si>
  <si>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</si>
  <si>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</si>
  <si>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</si>
  <si>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</si>
  <si>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</si>
  <si>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</si>
  <si>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</si>
  <si>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</si>
  <si>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</si>
  <si>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</si>
  <si>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</si>
  <si>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</si>
  <si>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</si>
  <si>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</si>
  <si>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</si>
  <si>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</si>
  <si>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</si>
  <si>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</si>
  <si>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</si>
  <si>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</si>
  <si>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</si>
  <si>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</si>
  <si>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</si>
  <si>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</si>
  <si>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</si>
  <si>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</si>
  <si>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</si>
  <si>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</si>
  <si>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</si>
  <si>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</si>
  <si>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</si>
  <si>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</si>
  <si>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</si>
  <si>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</si>
  <si>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</si>
  <si>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</si>
  <si>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</si>
  <si>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</si>
  <si>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</si>
  <si>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</si>
  <si>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</si>
  <si>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</si>
  <si>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</si>
  <si>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</si>
  <si>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</si>
  <si>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</si>
  <si>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</si>
  <si>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</si>
  <si>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</si>
  <si>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</si>
  <si>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</si>
  <si>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</si>
  <si>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</si>
  <si>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</si>
  <si>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</si>
  <si>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</si>
  <si>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</si>
  <si>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</si>
  <si>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</si>
  <si>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</si>
  <si>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</si>
  <si>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</si>
  <si>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</si>
  <si>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</si>
  <si>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</si>
  <si>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</si>
  <si>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</si>
  <si>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</si>
  <si>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</si>
  <si>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</si>
  <si>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</si>
  <si>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</si>
  <si>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</si>
  <si>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</si>
  <si>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</si>
  <si>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</si>
  <si>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</si>
  <si>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</si>
  <si>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</si>
  <si>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</si>
  <si>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</si>
  <si>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</si>
  <si>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</si>
  <si>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</si>
  <si>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</si>
  <si>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</si>
  <si>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</si>
  <si>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</si>
  <si>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</si>
  <si>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</si>
  <si>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</si>
  <si>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</si>
  <si>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</si>
  <si>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</si>
  <si>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</si>
  <si>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</si>
  <si>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</si>
  <si>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</si>
  <si>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</si>
  <si>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</si>
  <si>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</si>
  <si>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</si>
  <si>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</si>
  <si>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</si>
  <si>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</si>
  <si>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</si>
  <si>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</si>
  <si>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</si>
  <si>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</si>
  <si>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</si>
  <si>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</si>
  <si>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</si>
  <si>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</si>
  <si>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</si>
  <si>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</si>
  <si>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</si>
  <si>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</si>
  <si>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</si>
  <si>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</si>
  <si>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</si>
  <si>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</si>
  <si>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</si>
  <si>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</si>
  <si>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</si>
  <si>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</si>
  <si>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</si>
  <si>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</si>
  <si>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</si>
  <si>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</si>
  <si>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</si>
  <si>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</si>
  <si>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</si>
  <si>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</si>
  <si>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</si>
  <si>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</si>
  <si>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</si>
  <si>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</si>
  <si>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</si>
  <si>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</si>
  <si>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</si>
  <si>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</si>
  <si>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</si>
  <si>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</si>
  <si>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</si>
  <si>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</si>
  <si>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</si>
  <si>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</si>
  <si>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</si>
  <si>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</si>
  <si>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</si>
  <si>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</si>
  <si>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</si>
  <si>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</si>
  <si>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</si>
  <si>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</si>
  <si>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</si>
  <si>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</si>
  <si>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</si>
  <si>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</si>
  <si>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</si>
  <si>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</si>
  <si>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</si>
  <si>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</si>
  <si>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</si>
  <si>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</si>
  <si>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</si>
  <si>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</si>
  <si>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</si>
  <si>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</si>
  <si>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</si>
  <si>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</si>
  <si>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</si>
  <si>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</si>
  <si>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</si>
  <si>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</si>
  <si>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</si>
  <si>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</si>
  <si>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</si>
  <si>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</si>
  <si>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</si>
  <si>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</si>
  <si>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</si>
  <si>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</si>
  <si>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</si>
  <si>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</si>
  <si>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</si>
  <si>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</si>
  <si>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</si>
  <si>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</si>
  <si>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</si>
  <si>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</si>
  <si>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</si>
  <si>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</si>
  <si>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</si>
  <si>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</si>
  <si>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</si>
  <si>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</si>
  <si>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</si>
  <si>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</si>
  <si>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</si>
  <si>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</si>
  <si>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</si>
  <si>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</si>
  <si>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</si>
  <si>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</si>
  <si>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</si>
  <si>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</si>
  <si>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</si>
  <si>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</si>
  <si>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</si>
  <si>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</si>
  <si>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</si>
  <si>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</si>
  <si>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</si>
  <si>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</si>
  <si>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</si>
  <si>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</si>
  <si>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</si>
  <si>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</si>
  <si>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</si>
  <si>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</si>
  <si>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</si>
  <si>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</si>
  <si>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</si>
  <si>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</si>
  <si>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</si>
  <si>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</si>
  <si>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</si>
  <si>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</si>
  <si>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</si>
  <si>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</si>
  <si>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</si>
  <si>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</si>
  <si>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</si>
  <si>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</si>
  <si>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</si>
  <si>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</si>
  <si>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</si>
  <si>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</si>
  <si>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</si>
  <si>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</si>
  <si>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</si>
  <si>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</si>
  <si>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</si>
  <si>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</si>
  <si>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</si>
  <si>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</si>
  <si>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</si>
  <si>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</si>
  <si>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</si>
  <si>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</si>
  <si>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</si>
  <si>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</si>
  <si>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</si>
  <si>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</si>
  <si>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</si>
  <si>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</si>
  <si>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</si>
  <si>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</si>
  <si>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</si>
  <si>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</si>
  <si>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</si>
  <si>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</si>
  <si>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</si>
  <si>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</si>
  <si>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</si>
  <si>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</si>
  <si>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</si>
  <si>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</si>
  <si>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</si>
  <si>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</si>
  <si>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</si>
  <si>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</si>
  <si>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</si>
  <si>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</si>
  <si>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</si>
  <si>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</si>
  <si>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</si>
  <si>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</si>
  <si>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</si>
  <si>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</si>
  <si>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</si>
  <si>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</si>
  <si>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</si>
  <si>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</si>
  <si>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</si>
  <si>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</si>
  <si>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</si>
  <si>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</si>
  <si>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</si>
  <si>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</si>
  <si>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</si>
  <si>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</si>
  <si>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</si>
  <si>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</si>
  <si>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</si>
  <si>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</si>
  <si>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</si>
  <si>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</si>
  <si>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</si>
  <si>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</si>
  <si>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</si>
  <si>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</si>
  <si>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</si>
  <si>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</si>
  <si>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</si>
  <si>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</si>
  <si>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</si>
  <si>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</si>
  <si>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</si>
  <si>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</si>
  <si>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</si>
  <si>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</si>
  <si>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</si>
  <si>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</si>
  <si>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</si>
  <si>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</si>
  <si>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</si>
  <si>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</si>
  <si>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</si>
  <si>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</si>
  <si>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</si>
  <si>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</si>
  <si>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</si>
  <si>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</si>
  <si>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</si>
  <si>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</si>
  <si>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</si>
  <si>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</si>
  <si>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</si>
  <si>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</si>
  <si>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</si>
  <si>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</si>
  <si>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</si>
  <si>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</si>
  <si>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</si>
  <si>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</si>
  <si>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</si>
  <si>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</si>
  <si>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</si>
  <si>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</si>
  <si>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</si>
  <si>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</si>
  <si>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</si>
  <si>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</si>
  <si>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</si>
  <si>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</si>
  <si>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</si>
  <si>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</si>
  <si>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</si>
  <si>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</si>
  <si>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</si>
  <si>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</si>
  <si>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</si>
  <si>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</si>
  <si>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</si>
  <si>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</si>
  <si>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</si>
  <si>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</si>
  <si>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</si>
  <si>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</si>
  <si>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</si>
  <si>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</si>
  <si>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</si>
  <si>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</si>
  <si>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</si>
  <si>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</si>
  <si>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</si>
  <si>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</si>
  <si>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</si>
  <si>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</si>
  <si>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</si>
  <si>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</si>
  <si>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</si>
  <si>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</si>
  <si>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</si>
  <si>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</si>
  <si>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</si>
  <si>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</si>
  <si>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</si>
  <si>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</si>
  <si>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</si>
  <si>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</si>
  <si>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</si>
  <si>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</si>
  <si>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</si>
  <si>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</si>
  <si>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</si>
  <si>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</si>
  <si>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</si>
  <si>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</si>
  <si>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</si>
  <si>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</si>
  <si>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</si>
  <si>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</si>
  <si>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</si>
  <si>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</si>
  <si>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</si>
  <si>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</si>
  <si>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</si>
  <si>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</si>
  <si>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</si>
  <si>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</si>
  <si>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</si>
  <si>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</si>
  <si>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</si>
  <si>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</si>
  <si>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</si>
  <si>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</si>
  <si>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</si>
  <si>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</si>
  <si>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</si>
  <si>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</si>
  <si>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</si>
  <si>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</si>
  <si>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</si>
  <si>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</si>
  <si>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</si>
  <si>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</si>
  <si>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</si>
  <si>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</si>
  <si>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</si>
  <si>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</si>
  <si>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</si>
  <si>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</si>
  <si>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</si>
  <si>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</si>
  <si>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</si>
  <si>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</si>
  <si>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</si>
  <si>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</si>
  <si>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</si>
  <si>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</si>
  <si>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</si>
  <si>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</si>
  <si>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</si>
  <si>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</si>
  <si>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</si>
  <si>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</si>
  <si>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</si>
  <si>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</si>
  <si>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</si>
  <si>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</si>
  <si>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</si>
  <si>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</si>
  <si>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</si>
  <si>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</si>
  <si>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</si>
  <si>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</si>
  <si>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</si>
  <si>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</si>
  <si>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</si>
  <si>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</si>
  <si>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</si>
  <si>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</si>
  <si>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</si>
  <si>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</si>
  <si>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</si>
  <si>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</si>
  <si>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</si>
  <si>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</si>
  <si>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</si>
  <si>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</si>
  <si>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</si>
  <si>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</si>
  <si>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</si>
  <si>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</si>
  <si>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</si>
  <si>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</si>
  <si>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</si>
  <si>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</si>
  <si>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</si>
  <si>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</si>
  <si>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</si>
  <si>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</si>
  <si>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</si>
  <si>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</si>
  <si>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</si>
  <si>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</si>
  <si>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</si>
  <si>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</si>
  <si>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</si>
  <si>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</si>
  <si>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</si>
  <si>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</si>
  <si>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</si>
  <si>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</si>
  <si>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</si>
  <si>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</si>
  <si>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</si>
  <si>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</si>
  <si>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</si>
  <si>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</si>
  <si>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</si>
  <si>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</si>
  <si>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</si>
  <si>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</si>
  <si>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</si>
  <si>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</si>
  <si>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</si>
  <si>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</si>
  <si>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</si>
  <si>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</si>
  <si>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</si>
  <si>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</si>
  <si>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</si>
  <si>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</si>
  <si>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</si>
  <si>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</si>
  <si>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</si>
  <si>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</si>
  <si>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</si>
  <si>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</si>
  <si>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</si>
  <si>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</si>
  <si>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</si>
  <si>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</si>
  <si>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</si>
  <si>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</si>
  <si>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</si>
  <si>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</si>
  <si>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</si>
  <si>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</si>
  <si>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</si>
  <si>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</si>
  <si>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</si>
  <si>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</si>
  <si>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</si>
  <si>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</si>
  <si>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</si>
  <si>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</si>
  <si>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</si>
  <si>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</si>
  <si>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</si>
  <si>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</si>
  <si>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</si>
  <si>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</si>
  <si>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</si>
  <si>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</si>
  <si>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</si>
  <si>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</si>
  <si>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</si>
  <si>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</si>
  <si>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</si>
  <si>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</si>
  <si>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</si>
  <si>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</si>
  <si>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</si>
  <si>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</si>
  <si>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</si>
  <si>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</si>
  <si>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</si>
  <si>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</si>
  <si>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</si>
  <si>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</si>
  <si>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</si>
  <si>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</si>
  <si>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</si>
  <si>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</si>
  <si>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</si>
  <si>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</si>
  <si>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</si>
  <si>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</si>
  <si>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</si>
  <si>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</si>
  <si>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</si>
  <si>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</si>
  <si>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</si>
  <si>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</si>
  <si>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</si>
  <si>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</si>
  <si>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</si>
  <si>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</si>
  <si>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</si>
  <si>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</si>
  <si>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</si>
  <si>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</si>
  <si>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</si>
  <si>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</si>
  <si>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</si>
  <si>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</si>
  <si>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</si>
  <si>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</si>
  <si>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</si>
  <si>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</si>
  <si>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</si>
  <si>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</si>
  <si>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</si>
  <si>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</si>
  <si>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</si>
  <si>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</si>
  <si>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</si>
  <si>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</si>
  <si>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</si>
  <si>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</si>
  <si>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</si>
  <si>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</si>
  <si>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</si>
  <si>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</si>
  <si>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</si>
  <si>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</si>
  <si>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</si>
  <si>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</si>
  <si>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</si>
  <si>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</si>
  <si>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</si>
  <si>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</si>
  <si>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</si>
  <si>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</si>
  <si>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</si>
  <si>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</si>
  <si>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</si>
  <si>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</si>
  <si>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</si>
  <si>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</si>
  <si>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</si>
  <si>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</si>
  <si>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</si>
  <si>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</si>
  <si>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</si>
  <si>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</si>
  <si>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</si>
  <si>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</si>
  <si>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</si>
  <si>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</si>
  <si>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</si>
  <si>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</si>
  <si>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</si>
  <si>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</si>
  <si>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</si>
  <si>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</si>
  <si>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</si>
  <si>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</si>
  <si>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</si>
  <si>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</si>
  <si>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</si>
  <si>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</si>
  <si>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</si>
  <si>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</si>
  <si>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</si>
  <si>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</si>
  <si>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</si>
  <si>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</si>
  <si>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</si>
  <si>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</si>
  <si>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</si>
  <si>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</si>
  <si>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</si>
  <si>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</si>
  <si>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</si>
  <si>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</si>
  <si>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</si>
  <si>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</si>
  <si>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</si>
  <si>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</si>
  <si>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</si>
  <si>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</si>
  <si>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</si>
  <si>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</si>
  <si>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</si>
  <si>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</si>
  <si>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</si>
  <si>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</si>
  <si>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</si>
  <si>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</si>
  <si>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</si>
  <si>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</si>
  <si>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</si>
  <si>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</si>
  <si>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</si>
  <si>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</si>
  <si>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</si>
  <si>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</si>
  <si>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</si>
  <si>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</si>
  <si>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</si>
  <si>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</si>
  <si>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</si>
  <si>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</si>
  <si>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</si>
  <si>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</si>
  <si>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</si>
  <si>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</si>
  <si>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</si>
  <si>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</si>
  <si>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</si>
  <si>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</si>
  <si>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</si>
  <si>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</si>
  <si>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</si>
  <si>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</si>
  <si>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</si>
  <si>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</si>
  <si>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</si>
  <si>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</si>
  <si>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</si>
  <si>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</si>
  <si>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</si>
  <si>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</si>
  <si>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</si>
  <si>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</si>
  <si>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</si>
  <si>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</si>
  <si>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</si>
  <si>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</si>
  <si>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</si>
  <si>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</si>
  <si>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</si>
  <si>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</si>
  <si>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</si>
  <si>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</si>
  <si>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</si>
  <si>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</si>
  <si>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</si>
  <si>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</si>
  <si>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</si>
  <si>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</si>
  <si>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</si>
  <si>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</si>
  <si>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</si>
  <si>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</si>
  <si>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</si>
  <si>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</si>
  <si>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</si>
  <si>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</si>
  <si>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</si>
  <si>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</si>
  <si>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</si>
  <si>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</si>
  <si>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</si>
  <si>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</si>
  <si>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</si>
  <si>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</si>
  <si>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</si>
  <si>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</si>
  <si>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</si>
  <si>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</si>
  <si>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</si>
  <si>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</si>
  <si>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</si>
  <si>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</si>
  <si>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</si>
  <si>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</si>
  <si>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</si>
  <si>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</si>
  <si>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</si>
  <si>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</si>
  <si>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</si>
  <si>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</si>
  <si>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</si>
  <si>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</si>
  <si>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</si>
  <si>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</si>
  <si>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</si>
  <si>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</si>
  <si>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</si>
  <si>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</si>
  <si>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</si>
  <si>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</si>
  <si>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</si>
  <si>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</si>
  <si>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</si>
  <si>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</si>
  <si>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</si>
  <si>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</si>
  <si>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</si>
  <si>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</si>
  <si>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</si>
  <si>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</si>
  <si>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</si>
  <si>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</si>
  <si>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</si>
  <si>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</si>
  <si>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</si>
  <si>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</si>
  <si>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</si>
  <si>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</si>
  <si>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</si>
  <si>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</si>
  <si>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</si>
  <si>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</si>
  <si>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</si>
  <si>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</si>
  <si>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</si>
  <si>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</si>
  <si>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</si>
  <si>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</si>
  <si>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</si>
  <si>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</si>
  <si>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</si>
  <si>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</si>
  <si>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</si>
  <si>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</si>
  <si>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</si>
  <si>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</si>
  <si>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</si>
  <si>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</si>
  <si>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</si>
  <si>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</si>
  <si>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</si>
  <si>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</si>
  <si>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</si>
  <si>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</si>
  <si>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</si>
  <si>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</si>
  <si>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</si>
  <si>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</si>
  <si>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</si>
  <si>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</si>
  <si>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</si>
  <si>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</si>
  <si>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</si>
  <si>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</si>
  <si>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</si>
  <si>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</si>
  <si>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</si>
  <si>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</si>
  <si>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</si>
  <si>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</si>
  <si>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</si>
  <si>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</si>
  <si>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</si>
  <si>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</si>
  <si>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</si>
  <si>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</si>
  <si>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</si>
  <si>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</si>
  <si>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</si>
  <si>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</si>
  <si>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</si>
  <si>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</si>
  <si>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</si>
  <si>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</si>
  <si>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</si>
  <si>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</si>
  <si>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</si>
  <si>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</si>
  <si>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</si>
  <si>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</si>
  <si>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</si>
  <si>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</si>
  <si>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</si>
  <si>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</si>
  <si>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</si>
  <si>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</si>
  <si>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</si>
  <si>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</si>
  <si>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</si>
  <si>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</si>
  <si>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</si>
  <si>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</si>
  <si>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</si>
  <si>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</si>
  <si>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</si>
  <si>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</si>
  <si>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</si>
  <si>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</si>
  <si>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</si>
  <si>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</si>
  <si>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</si>
  <si>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</si>
  <si>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</si>
  <si>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</si>
  <si>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</si>
  <si>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</si>
  <si>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</si>
  <si>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</si>
  <si>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</si>
  <si>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</si>
  <si>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</si>
  <si>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</si>
  <si>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</si>
  <si>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</si>
  <si>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</si>
  <si>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</si>
  <si>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</si>
  <si>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</si>
  <si>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</si>
  <si>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</si>
  <si>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</si>
  <si>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</si>
  <si>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</si>
  <si>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</si>
  <si>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</si>
  <si>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</si>
  <si>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</si>
  <si>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</si>
  <si>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</si>
  <si>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</si>
  <si>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</si>
  <si>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</si>
  <si>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</si>
  <si>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</si>
  <si>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</si>
  <si>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</si>
  <si>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</si>
  <si>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</si>
  <si>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</si>
  <si>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</si>
  <si>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</si>
  <si>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</si>
  <si>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</si>
  <si>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</si>
  <si>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</si>
  <si>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</si>
  <si>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</si>
  <si>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</si>
  <si>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</si>
  <si>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</si>
  <si>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</si>
  <si>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</si>
  <si>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</si>
  <si>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</si>
  <si>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</si>
  <si>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</si>
  <si>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</si>
  <si>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</si>
  <si>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</si>
  <si>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</si>
  <si>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</si>
  <si>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</si>
  <si>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</si>
  <si>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</si>
  <si>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</si>
  <si>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</si>
  <si>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</si>
  <si>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</si>
  <si>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</si>
  <si>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</si>
  <si>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</si>
  <si>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</si>
  <si>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</si>
  <si>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</si>
  <si>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</si>
  <si>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</si>
  <si>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</si>
  <si>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</si>
  <si>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</si>
  <si>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</si>
  <si>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</si>
  <si>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</si>
  <si>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</si>
  <si>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</si>
  <si>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</si>
  <si>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</si>
  <si>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</si>
  <si>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</si>
  <si>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</si>
  <si>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</si>
  <si>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</si>
  <si>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</si>
  <si>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</si>
  <si>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</si>
  <si>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</si>
  <si>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</si>
  <si>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</si>
  <si>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</si>
  <si>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</si>
  <si>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</si>
  <si>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</si>
  <si>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</si>
  <si>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</si>
  <si>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</si>
  <si>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</si>
  <si>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</si>
  <si>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</si>
  <si>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</si>
  <si>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</si>
  <si>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</si>
  <si>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</si>
  <si>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</si>
  <si>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</si>
  <si>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</si>
  <si>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</si>
  <si>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</si>
  <si>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</si>
  <si>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</si>
  <si>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</si>
  <si>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</si>
  <si>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</si>
  <si>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</si>
  <si>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</si>
  <si>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</si>
  <si>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</si>
  <si>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</si>
  <si>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</si>
  <si>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</si>
  <si>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</si>
  <si>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</si>
  <si>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</si>
  <si>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</si>
  <si>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</si>
  <si>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</si>
  <si>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</si>
  <si>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</si>
  <si>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</si>
  <si>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</si>
  <si>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</si>
  <si>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</si>
  <si>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</si>
  <si>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</si>
  <si>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</si>
  <si>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</si>
  <si>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</si>
  <si>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</si>
  <si>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</si>
  <si>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</si>
  <si>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</si>
  <si>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</si>
  <si>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</si>
  <si>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</si>
  <si>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</si>
  <si>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</si>
  <si>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</si>
  <si>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</si>
  <si>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</si>
  <si>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</si>
  <si>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</si>
  <si>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</si>
  <si>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</si>
  <si>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</si>
  <si>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</si>
  <si>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</si>
  <si>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</si>
  <si>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</si>
  <si>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</si>
  <si>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</si>
  <si>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</si>
  <si>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</si>
  <si>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</si>
  <si>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</si>
  <si>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</si>
  <si>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</si>
  <si>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</si>
  <si>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</si>
  <si>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</si>
  <si>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</si>
  <si>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</si>
  <si>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</si>
  <si>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</si>
  <si>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</si>
  <si>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</si>
  <si>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</si>
  <si>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</si>
  <si>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</si>
  <si>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</si>
  <si>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</si>
  <si>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</si>
  <si>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</si>
  <si>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</si>
  <si>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</si>
  <si>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</si>
  <si>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</si>
  <si>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</si>
  <si>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</si>
  <si>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</si>
  <si>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</si>
  <si>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</si>
  <si>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</si>
  <si>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</si>
  <si>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</si>
  <si>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</si>
  <si>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</si>
  <si>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</si>
  <si>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</si>
  <si>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</si>
  <si>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</si>
  <si>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</si>
  <si>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</si>
  <si>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</si>
  <si>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</si>
  <si>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</si>
  <si>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</si>
  <si>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</si>
  <si>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</si>
  <si>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</si>
  <si>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</si>
  <si>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</si>
  <si>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</si>
  <si>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</si>
  <si>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</si>
  <si>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</si>
  <si>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</si>
  <si>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</si>
  <si>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</si>
  <si>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</si>
  <si>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</si>
  <si>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</si>
  <si>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</si>
  <si>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</si>
  <si>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</si>
  <si>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</si>
  <si>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</si>
  <si>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</si>
  <si>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</si>
  <si>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</si>
  <si>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</si>
  <si>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</si>
  <si>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</si>
  <si>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</si>
  <si>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</si>
  <si>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</si>
  <si>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</si>
  <si>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</si>
  <si>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</si>
  <si>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</si>
  <si>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</si>
  <si>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</si>
  <si>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</si>
  <si>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</si>
  <si>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</si>
  <si>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</si>
  <si>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</si>
  <si>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</si>
  <si>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</si>
  <si>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</si>
  <si>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</si>
  <si>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</si>
  <si>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</si>
  <si>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</si>
  <si>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</si>
  <si>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</si>
  <si>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</si>
  <si>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</si>
  <si>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</si>
  <si>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</si>
  <si>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</si>
  <si>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</si>
  <si>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</si>
  <si>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</si>
  <si>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</si>
  <si>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</si>
  <si>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</si>
  <si>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</si>
  <si>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</si>
  <si>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</si>
  <si>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</si>
  <si>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</si>
  <si>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</si>
  <si>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</si>
  <si>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</si>
  <si>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</si>
  <si>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</si>
  <si>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</si>
  <si>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</si>
  <si>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</si>
  <si>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</si>
  <si>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</si>
  <si>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</si>
  <si>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</si>
  <si>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</si>
  <si>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</si>
  <si>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</si>
  <si>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</si>
  <si>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</si>
  <si>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</si>
  <si>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</si>
  <si>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</si>
  <si>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</si>
  <si>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</si>
  <si>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</si>
  <si>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</si>
  <si>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</si>
  <si>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</si>
  <si>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</si>
  <si>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</si>
  <si>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</si>
  <si>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</si>
  <si>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</si>
  <si>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</si>
  <si>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</si>
  <si>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</si>
  <si>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</si>
  <si>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</si>
  <si>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</si>
  <si>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</si>
  <si>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</si>
  <si>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</si>
  <si>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</si>
  <si>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</si>
  <si>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</si>
  <si>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</si>
  <si>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</si>
  <si>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</si>
  <si>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</si>
  <si>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</si>
  <si>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</si>
  <si>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</si>
  <si>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</si>
  <si>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</si>
  <si>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</si>
  <si>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</si>
  <si>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</si>
  <si>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</si>
  <si>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</si>
  <si>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</si>
  <si>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</si>
  <si>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</si>
  <si>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</si>
  <si>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</si>
  <si>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</si>
  <si>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</si>
  <si>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</si>
  <si>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</si>
  <si>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</si>
  <si>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</si>
  <si>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</si>
  <si>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</si>
  <si>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</si>
  <si>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</si>
  <si>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</si>
  <si>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</si>
  <si>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</si>
  <si>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</si>
  <si>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</si>
  <si>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</si>
  <si>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</si>
  <si>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</si>
  <si>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</si>
  <si>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</si>
  <si>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</si>
  <si>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</si>
  <si>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</si>
  <si>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</si>
  <si>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</si>
  <si>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</si>
  <si>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</si>
  <si>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</si>
  <si>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</si>
  <si>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</si>
  <si>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</si>
  <si>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</si>
  <si>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</si>
  <si>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</si>
  <si>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</si>
  <si>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</si>
  <si>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</si>
  <si>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</si>
  <si>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</si>
  <si>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</si>
  <si>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</si>
  <si>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</si>
  <si>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</si>
  <si>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</si>
  <si>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</si>
  <si>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</si>
  <si>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</si>
  <si>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</si>
  <si>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</si>
  <si>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</si>
  <si>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</si>
  <si>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</si>
  <si>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</si>
  <si>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</si>
  <si>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</si>
  <si>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</si>
  <si>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</si>
  <si>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</si>
  <si>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</si>
  <si>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</si>
  <si>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</si>
  <si>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</si>
  <si>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</si>
  <si>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</si>
  <si>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</si>
  <si>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</si>
  <si>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</si>
  <si>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</si>
  <si>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</si>
  <si>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</si>
  <si>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</si>
  <si>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</si>
  <si>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</si>
  <si>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</si>
  <si>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</si>
  <si>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</si>
  <si>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</si>
  <si>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</si>
  <si>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</si>
  <si>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</si>
  <si>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</si>
  <si>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</si>
  <si>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</si>
  <si>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</si>
  <si>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</si>
  <si>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</si>
  <si>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</si>
  <si>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</si>
  <si>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</si>
  <si>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</si>
  <si>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</si>
  <si>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</si>
  <si>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</si>
  <si>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</si>
  <si>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</si>
  <si>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</si>
  <si>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</si>
  <si>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</si>
  <si>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</si>
  <si>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</si>
  <si>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</si>
  <si>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</si>
  <si>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</si>
  <si>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</si>
  <si>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</si>
  <si>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</si>
  <si>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</si>
  <si>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</si>
  <si>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</si>
  <si>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</si>
  <si>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</si>
  <si>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</si>
  <si>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</si>
  <si>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</si>
  <si>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</si>
  <si>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</si>
  <si>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</si>
  <si>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</si>
  <si>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</si>
  <si>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</si>
  <si>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</si>
  <si>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</si>
  <si>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</si>
  <si>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</si>
  <si>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</si>
  <si>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</si>
  <si>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</si>
  <si>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</si>
  <si>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</si>
  <si>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</si>
  <si>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</si>
  <si>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</si>
  <si>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</si>
  <si>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</si>
  <si>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</si>
  <si>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</si>
  <si>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</si>
  <si>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</si>
  <si>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</si>
  <si>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</si>
  <si>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</si>
  <si>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</si>
  <si>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</si>
  <si>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</si>
  <si>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</si>
  <si>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</si>
  <si>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</si>
  <si>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</si>
  <si>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</si>
  <si>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</si>
  <si>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</si>
  <si>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</si>
  <si>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</si>
  <si>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</si>
  <si>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</si>
  <si>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</si>
  <si>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</si>
  <si>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</si>
  <si>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</si>
  <si>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</si>
  <si>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</si>
  <si>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</si>
  <si>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</si>
  <si>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</si>
  <si>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</si>
  <si>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</si>
  <si>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</si>
  <si>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</si>
  <si>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</si>
  <si>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</si>
  <si>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</si>
  <si>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</si>
  <si>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</si>
  <si>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</si>
  <si>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</si>
  <si>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</si>
  <si>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</si>
  <si>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</si>
  <si>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</si>
  <si>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</si>
  <si>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</si>
  <si>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</si>
  <si>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</si>
  <si>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</si>
  <si>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</si>
  <si>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</si>
  <si>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</si>
  <si>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</si>
  <si>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</si>
  <si>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</si>
  <si>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</si>
  <si>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</si>
  <si>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</si>
  <si>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</si>
  <si>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</si>
  <si>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</si>
  <si>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</si>
  <si>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</si>
  <si>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</si>
  <si>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</si>
  <si>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</si>
  <si>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</si>
  <si>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</si>
  <si>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</si>
  <si>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</si>
  <si>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</si>
  <si>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</si>
  <si>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</si>
  <si>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</si>
  <si>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</si>
  <si>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</si>
  <si>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</si>
  <si>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</si>
  <si>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</si>
  <si>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</si>
  <si>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</si>
  <si>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</si>
  <si>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</si>
  <si>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</si>
  <si>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</si>
  <si>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</si>
  <si>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</si>
  <si>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</si>
  <si>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</si>
  <si>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</si>
  <si>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</si>
  <si>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</si>
  <si>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</si>
  <si>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</si>
  <si>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</si>
  <si>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</si>
  <si>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</si>
  <si>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</si>
  <si>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</si>
  <si>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</si>
  <si>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</si>
  <si>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</si>
  <si>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</si>
  <si>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</si>
  <si>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</si>
  <si>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</si>
  <si>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</si>
  <si>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</si>
  <si>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</si>
  <si>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</si>
  <si>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</si>
  <si>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</si>
  <si>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</si>
  <si>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</si>
  <si>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</si>
  <si>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</si>
  <si>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</si>
  <si>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</si>
  <si>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</si>
  <si>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</si>
  <si>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</si>
  <si>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</si>
  <si>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</si>
  <si>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</si>
  <si>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</si>
  <si>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</si>
  <si>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</si>
  <si>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</si>
  <si>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</si>
  <si>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</si>
  <si>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</si>
  <si>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</si>
  <si>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</si>
  <si>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</si>
  <si>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</si>
  <si>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</si>
  <si>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</si>
  <si>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</si>
  <si>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</si>
  <si>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</si>
  <si>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</si>
  <si>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</si>
  <si>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</si>
  <si>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</si>
  <si>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</si>
  <si>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</si>
  <si>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</si>
  <si>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</si>
  <si>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</si>
  <si>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</si>
  <si>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</si>
  <si>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</si>
  <si>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</si>
  <si>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</si>
  <si>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</si>
  <si>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</si>
  <si>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</si>
  <si>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</si>
  <si>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</si>
  <si>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</si>
  <si>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</si>
  <si>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</si>
  <si>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</si>
  <si>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</si>
  <si>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</si>
  <si>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</si>
  <si>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</si>
  <si>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</si>
  <si>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</si>
  <si>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</si>
  <si>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</si>
  <si>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</si>
  <si>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</si>
  <si>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</si>
  <si>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</si>
  <si>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</si>
  <si>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</si>
  <si>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</si>
  <si>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</si>
  <si>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</si>
  <si>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</si>
  <si>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</si>
  <si>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</si>
  <si>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</si>
  <si>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</si>
  <si>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</si>
  <si>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</si>
  <si>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</si>
  <si>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</si>
  <si>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</si>
  <si>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</si>
  <si>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</si>
  <si>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</si>
  <si>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</si>
  <si>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</si>
  <si>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</si>
  <si>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</si>
  <si>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</si>
  <si>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</si>
  <si>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</si>
  <si>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</si>
  <si>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</si>
  <si>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</si>
  <si>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</si>
  <si>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</si>
  <si>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</si>
  <si>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</si>
  <si>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</si>
  <si>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</si>
  <si>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</si>
  <si>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</si>
  <si>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</si>
  <si>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</si>
  <si>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</si>
  <si>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</si>
  <si>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</si>
  <si>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</si>
  <si>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</si>
  <si>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</si>
  <si>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</si>
  <si>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</si>
  <si>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</si>
  <si>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</si>
  <si>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</si>
  <si>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</si>
  <si>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</si>
  <si>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</si>
  <si>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</si>
  <si>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</si>
  <si>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</si>
  <si>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</si>
  <si>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</si>
  <si>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</si>
  <si>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</si>
  <si>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</si>
  <si>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</si>
  <si>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</si>
  <si>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</si>
  <si>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</si>
  <si>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</si>
  <si>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</si>
  <si>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</si>
  <si>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</si>
  <si>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</si>
  <si>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</si>
  <si>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</si>
  <si>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</si>
  <si>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</si>
  <si>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</si>
  <si>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</si>
  <si>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</si>
  <si>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</si>
  <si>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</si>
  <si>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</si>
  <si>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</si>
  <si>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</si>
  <si>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</si>
  <si>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</si>
  <si>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</si>
  <si>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</si>
  <si>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</si>
  <si>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</si>
  <si>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</si>
  <si>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</si>
  <si>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</si>
  <si>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</si>
  <si>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</si>
  <si>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</si>
  <si>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</si>
  <si>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</si>
  <si>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</si>
  <si>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</si>
  <si>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</si>
  <si>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</si>
  <si>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</si>
  <si>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</si>
  <si>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</si>
  <si>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</si>
  <si>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</si>
  <si>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</si>
  <si>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</si>
  <si>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</si>
  <si>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</si>
  <si>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</si>
  <si>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</si>
  <si>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</si>
  <si>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</si>
  <si>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</si>
  <si>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</si>
  <si>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</si>
  <si>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</si>
  <si>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</si>
  <si>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</si>
  <si>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</si>
  <si>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</si>
  <si>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</si>
  <si>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</si>
  <si>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</si>
  <si>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</si>
  <si>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</si>
  <si>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</si>
  <si>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</si>
  <si>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</si>
  <si>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</si>
  <si>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</si>
  <si>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</si>
  <si>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</si>
  <si>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</si>
  <si>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</si>
  <si>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</si>
  <si>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</si>
  <si>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</si>
  <si>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</si>
  <si>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</si>
  <si>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</si>
  <si>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</si>
  <si>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</si>
  <si>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</si>
  <si>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</si>
  <si>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</si>
  <si>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</si>
  <si>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</si>
  <si>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</si>
  <si>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</si>
  <si>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</si>
  <si>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</si>
  <si>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</si>
  <si>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</si>
  <si>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</si>
  <si>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</si>
  <si>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</si>
  <si>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</si>
  <si>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</si>
  <si>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</si>
  <si>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</si>
  <si>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</si>
  <si>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</si>
  <si>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</si>
  <si>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</si>
  <si>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</si>
  <si>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</si>
  <si>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</si>
  <si>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</si>
  <si>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</si>
  <si>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</si>
  <si>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</si>
  <si>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</si>
  <si>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</si>
  <si>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</si>
  <si>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</si>
  <si>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</si>
  <si>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</si>
  <si>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</si>
  <si>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</si>
  <si>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</si>
  <si>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</si>
  <si>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</si>
  <si>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</si>
  <si>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</si>
  <si>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</si>
  <si>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</si>
  <si>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</si>
  <si>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</si>
  <si>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</si>
  <si>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</si>
  <si>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</si>
  <si>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</si>
  <si>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</si>
  <si>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</si>
  <si>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</si>
  <si>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</si>
  <si>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</si>
  <si>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</si>
  <si>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</si>
  <si>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</si>
  <si>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</si>
  <si>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</si>
  <si>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</si>
  <si>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</si>
  <si>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</si>
  <si>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</si>
  <si>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</si>
  <si>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</si>
  <si>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</si>
  <si>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</si>
  <si>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</si>
  <si>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</si>
  <si>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</si>
  <si>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</si>
  <si>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</si>
  <si>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</si>
  <si>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</si>
  <si>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</si>
  <si>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</si>
  <si>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</si>
  <si>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</si>
  <si>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</si>
  <si>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</si>
  <si>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</si>
  <si>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</si>
  <si>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</si>
  <si>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</si>
  <si>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</si>
  <si>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</si>
  <si>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</si>
  <si>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</si>
  <si>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</si>
  <si>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</si>
  <si>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</si>
  <si>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</si>
  <si>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</si>
  <si>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</si>
  <si>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</si>
  <si>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</si>
  <si>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</si>
  <si>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</si>
  <si>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</si>
  <si>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</si>
  <si>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</si>
  <si>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</si>
  <si>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</si>
  <si>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</si>
  <si>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</si>
  <si>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</si>
  <si>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</si>
  <si>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</si>
  <si>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</si>
  <si>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</si>
  <si>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</si>
  <si>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</si>
  <si>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</si>
  <si>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</si>
  <si>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</si>
  <si>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</si>
  <si>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</si>
  <si>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</si>
  <si>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</si>
  <si>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</si>
  <si>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</si>
  <si>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</si>
  <si>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</si>
  <si>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</si>
  <si>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</si>
  <si>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</si>
  <si>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</si>
  <si>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</si>
  <si>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</si>
  <si>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</si>
  <si>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</si>
  <si>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</si>
  <si>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</si>
  <si>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</si>
  <si>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</si>
  <si>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</si>
  <si>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</si>
  <si>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</si>
  <si>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</si>
  <si>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</si>
  <si>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</si>
  <si>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</si>
  <si>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</si>
  <si>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</si>
  <si>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</si>
  <si>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</si>
  <si>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</si>
  <si>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</si>
  <si>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</si>
  <si>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</si>
  <si>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</si>
  <si>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</si>
  <si>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</si>
  <si>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</si>
  <si>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</si>
  <si>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</si>
  <si>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</si>
  <si>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</si>
  <si>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</si>
  <si>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</si>
  <si>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</si>
  <si>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</si>
  <si>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</si>
  <si>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</si>
  <si>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</si>
  <si>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</si>
  <si>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</si>
  <si>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</si>
  <si>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</si>
  <si>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</si>
  <si>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</si>
  <si>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</si>
  <si>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</si>
  <si>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</si>
  <si>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</si>
  <si>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</si>
  <si>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</si>
  <si>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</si>
  <si>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</si>
  <si>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</si>
  <si>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</si>
  <si>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</si>
  <si>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</si>
  <si>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</si>
  <si>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</si>
  <si>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</si>
  <si>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</si>
  <si>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</si>
  <si>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</si>
  <si>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</si>
  <si>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</si>
  <si>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</si>
  <si>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</si>
  <si>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</si>
  <si>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</si>
  <si>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</si>
  <si>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</si>
  <si>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</si>
  <si>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</si>
  <si>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</si>
  <si>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</si>
  <si>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</si>
  <si>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</si>
  <si>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</si>
  <si>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</si>
  <si>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</si>
  <si>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</si>
  <si>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</si>
  <si>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</si>
  <si>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</si>
  <si>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</si>
  <si>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</si>
  <si>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</si>
  <si>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</si>
  <si>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</si>
  <si>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</si>
  <si>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</si>
  <si>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</si>
  <si>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</si>
  <si>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</si>
  <si>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</si>
  <si>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</si>
  <si>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</si>
  <si>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</si>
  <si>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</si>
  <si>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</si>
  <si>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</si>
  <si>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</si>
  <si>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</si>
  <si>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</si>
  <si>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</si>
  <si>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</si>
  <si>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</si>
  <si>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</si>
  <si>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</si>
  <si>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</si>
  <si>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</si>
  <si>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</si>
  <si>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</si>
  <si>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</si>
  <si>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</si>
  <si>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</si>
  <si>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</si>
  <si>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</si>
  <si>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</si>
  <si>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</si>
  <si>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</si>
  <si>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</si>
  <si>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</si>
  <si>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</si>
  <si>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</si>
  <si>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</si>
  <si>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</si>
  <si>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</si>
  <si>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</si>
  <si>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</si>
  <si>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</si>
  <si>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</si>
  <si>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</si>
  <si>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</si>
  <si>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</si>
  <si>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</si>
  <si>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</si>
  <si>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</si>
  <si>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</si>
  <si>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</si>
  <si>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</si>
  <si>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</si>
  <si>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</si>
  <si>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</si>
  <si>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</si>
  <si>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</si>
  <si>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</si>
  <si>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</si>
  <si>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</si>
  <si>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</si>
  <si>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</si>
  <si>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</si>
  <si>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</si>
  <si>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</si>
  <si>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</si>
  <si>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</si>
  <si>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</si>
  <si>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</si>
  <si>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</si>
  <si>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</si>
  <si>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</si>
  <si>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</si>
  <si>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</si>
  <si>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</si>
  <si>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</si>
  <si>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</si>
  <si>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</si>
  <si>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</si>
  <si>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</si>
  <si>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</si>
  <si>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</si>
  <si>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</si>
  <si>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</si>
  <si>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</si>
  <si>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</si>
  <si>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</si>
  <si>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</si>
  <si>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</si>
  <si>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</si>
  <si>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</si>
  <si>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</si>
  <si>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</si>
  <si>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</si>
  <si>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</si>
  <si>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</si>
  <si>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</si>
  <si>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</si>
  <si>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</si>
  <si>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</si>
  <si>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</si>
  <si>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</si>
  <si>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</si>
  <si>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</si>
  <si>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</si>
  <si>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</si>
  <si>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</si>
  <si>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</si>
  <si>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</si>
  <si>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</si>
  <si>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</si>
  <si>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</si>
  <si>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</si>
  <si>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</si>
  <si>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</si>
  <si>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</si>
  <si>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</si>
  <si>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</si>
  <si>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</si>
  <si>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</si>
  <si>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</si>
  <si>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</si>
  <si>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</si>
  <si>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</si>
  <si>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</si>
  <si>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</si>
  <si>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</si>
  <si>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</si>
  <si>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</si>
  <si>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</si>
  <si>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</si>
  <si>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</si>
  <si>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</si>
  <si>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</si>
  <si>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</si>
  <si>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</si>
  <si>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</si>
  <si>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</si>
  <si>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</si>
  <si>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</si>
  <si>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</si>
  <si>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</si>
  <si>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</si>
  <si>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</si>
  <si>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</si>
  <si>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</si>
  <si>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</si>
  <si>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</si>
  <si>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</si>
  <si>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</si>
  <si>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</si>
  <si>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</si>
  <si>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</si>
  <si>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</si>
  <si>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</si>
  <si>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</si>
  <si>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</si>
  <si>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</si>
  <si>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</si>
  <si>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</si>
  <si>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</si>
  <si>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</si>
  <si>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</si>
  <si>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</si>
  <si>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</si>
  <si>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</si>
  <si>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</si>
  <si>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</si>
  <si>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</si>
  <si>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</si>
  <si>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</si>
  <si>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</si>
  <si>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</si>
  <si>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</si>
  <si>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</si>
  <si>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</si>
  <si>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</si>
  <si>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</si>
  <si>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</si>
  <si>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</si>
  <si>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</si>
  <si>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</si>
  <si>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</si>
  <si>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</si>
  <si>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</si>
  <si>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</si>
  <si>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</si>
  <si>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</si>
  <si>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</si>
  <si>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</si>
  <si>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</si>
  <si>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</si>
  <si>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</si>
  <si>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</si>
  <si>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</si>
  <si>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</si>
  <si>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</si>
  <si>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</si>
  <si>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</si>
  <si>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</si>
  <si>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</si>
  <si>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</si>
  <si>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</si>
  <si>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</si>
  <si>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</si>
  <si>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</si>
  <si>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</si>
  <si>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</si>
  <si>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</si>
  <si>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</si>
  <si>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</si>
  <si>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</si>
  <si>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</si>
  <si>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</si>
  <si>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</si>
  <si>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</si>
  <si>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</si>
  <si>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</si>
  <si>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</si>
  <si>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</si>
  <si>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</si>
  <si>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</si>
  <si>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</si>
  <si>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</si>
  <si>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</si>
  <si>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</si>
  <si>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</si>
  <si>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</si>
  <si>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</si>
  <si>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</si>
  <si>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</si>
  <si>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</si>
  <si>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</si>
  <si>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</si>
  <si>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</si>
  <si>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</si>
  <si>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</si>
  <si>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</si>
  <si>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</si>
  <si>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</si>
  <si>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</si>
  <si>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</si>
  <si>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</si>
  <si>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</si>
  <si>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</si>
  <si>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</si>
  <si>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</si>
  <si>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</si>
  <si>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</si>
  <si>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</si>
  <si>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</si>
  <si>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</si>
  <si>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</si>
  <si>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</si>
  <si>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</si>
  <si>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</si>
  <si>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</si>
  <si>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</si>
  <si>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</si>
  <si>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</si>
  <si>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</si>
  <si>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</si>
  <si>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</si>
  <si>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</si>
  <si>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</si>
  <si>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</si>
  <si>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</si>
  <si>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</si>
  <si>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</si>
  <si>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</si>
  <si>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</si>
  <si>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</si>
  <si>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</si>
  <si>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</si>
  <si>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</si>
  <si>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</si>
  <si>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</si>
  <si>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</si>
  <si>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</si>
  <si>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</si>
  <si>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</si>
  <si>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</si>
  <si>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</si>
  <si>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</si>
  <si>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</si>
  <si>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</si>
  <si>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</si>
  <si>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</si>
  <si>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</si>
  <si>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</si>
  <si>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</si>
  <si>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</si>
  <si>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</si>
  <si>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</si>
  <si>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</si>
  <si>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</si>
  <si>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</si>
  <si>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</si>
  <si>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</si>
  <si>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</si>
  <si>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</si>
  <si>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</si>
  <si>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</si>
  <si>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</si>
  <si>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</si>
  <si>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</si>
  <si>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</si>
  <si>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</si>
  <si>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</si>
  <si>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</si>
  <si>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</si>
  <si>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</si>
  <si>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</si>
  <si>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</si>
  <si>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</si>
  <si>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</si>
  <si>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</si>
  <si>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</si>
  <si>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</si>
  <si>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</si>
  <si>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</si>
  <si>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</si>
  <si>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</si>
  <si>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</si>
  <si>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</si>
  <si>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</si>
  <si>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</si>
  <si>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</si>
  <si>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</si>
  <si>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</si>
  <si>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</si>
  <si>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</si>
  <si>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</si>
  <si>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</si>
  <si>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</si>
  <si>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</si>
  <si>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</si>
  <si>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</si>
  <si>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</si>
  <si>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</si>
  <si>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</si>
  <si>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</si>
  <si>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</si>
  <si>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</si>
  <si>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</si>
  <si>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</si>
  <si>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</si>
  <si>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</si>
  <si>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</si>
  <si>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</si>
  <si>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</si>
  <si>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</si>
  <si>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</si>
  <si>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</si>
  <si>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</si>
  <si>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</si>
  <si>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</si>
  <si>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</si>
  <si>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</si>
  <si>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</si>
  <si>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</si>
  <si>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</si>
  <si>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</si>
  <si>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</si>
  <si>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</si>
  <si>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</si>
  <si>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</si>
  <si>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</si>
  <si>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</si>
  <si>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</si>
  <si>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</si>
  <si>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</si>
  <si>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</si>
  <si>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</si>
  <si>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</si>
  <si>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</si>
  <si>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</si>
  <si>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</si>
  <si>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</si>
  <si>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</si>
  <si>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</si>
  <si>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</si>
  <si>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</si>
  <si>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</si>
  <si>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</si>
  <si>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</si>
  <si>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</si>
  <si>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</si>
  <si>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</si>
  <si>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</si>
  <si>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</si>
  <si>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</si>
  <si>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</si>
  <si>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</si>
  <si>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</si>
  <si>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</si>
  <si>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</si>
  <si>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</si>
  <si>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</si>
  <si>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</si>
  <si>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</si>
  <si>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</si>
  <si>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</si>
  <si>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</si>
  <si>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</si>
  <si>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</si>
  <si>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</si>
  <si>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</si>
  <si>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</si>
  <si>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</si>
  <si>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</si>
  <si>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</si>
  <si>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</si>
  <si>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</si>
  <si>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</si>
  <si>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</si>
  <si>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</si>
  <si>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</si>
  <si>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</si>
  <si>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</si>
  <si>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</si>
  <si>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</si>
  <si>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</si>
  <si>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</si>
  <si>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</si>
  <si>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</si>
  <si>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</si>
  <si>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</si>
  <si>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</si>
  <si>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</si>
  <si>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</si>
  <si>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</si>
  <si>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</si>
  <si>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</si>
  <si>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</si>
  <si>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</si>
  <si>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</si>
  <si>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</si>
  <si>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</si>
  <si>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</si>
  <si>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</si>
  <si>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</si>
  <si>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</si>
  <si>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</si>
  <si>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</si>
  <si>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</si>
  <si>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</si>
  <si>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</si>
  <si>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</si>
  <si>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</si>
  <si>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</si>
  <si>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</si>
  <si>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</si>
  <si>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</si>
  <si>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</si>
  <si>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</si>
  <si>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</si>
  <si>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</si>
  <si>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</si>
  <si>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</si>
  <si>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</si>
  <si>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</si>
  <si>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</si>
  <si>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</si>
  <si>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</si>
  <si>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</si>
  <si>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</si>
  <si>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</si>
  <si>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</si>
  <si>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</si>
  <si>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</si>
  <si>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</si>
  <si>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</si>
  <si>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</si>
  <si>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</si>
  <si>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</si>
  <si>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</si>
  <si>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</si>
  <si>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</si>
  <si>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</si>
  <si>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</si>
  <si>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</si>
  <si>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</si>
  <si>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</si>
  <si>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</si>
  <si>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</si>
  <si>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</si>
  <si>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</si>
  <si>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</si>
  <si>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</si>
  <si>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</si>
  <si>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</si>
  <si>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</si>
  <si>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</si>
  <si>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</si>
  <si>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</si>
  <si>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</si>
  <si>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</si>
  <si>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</si>
  <si>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</si>
  <si>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</si>
  <si>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</si>
  <si>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</si>
  <si>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</si>
  <si>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</si>
  <si>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</si>
  <si>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</si>
  <si>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</si>
  <si>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</si>
  <si>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</si>
  <si>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</si>
  <si>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</si>
  <si>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</si>
  <si>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</si>
  <si>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</si>
  <si>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</si>
  <si>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</si>
  <si>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</si>
  <si>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</si>
  <si>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</si>
  <si>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</si>
  <si>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</si>
  <si>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</si>
  <si>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</si>
  <si>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</si>
  <si>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</si>
  <si>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</si>
  <si>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</si>
  <si>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</si>
  <si>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</si>
  <si>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</si>
  <si>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</si>
  <si>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</si>
  <si>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</si>
  <si>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</si>
  <si>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</si>
  <si>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</si>
  <si>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</si>
  <si>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</si>
  <si>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</si>
  <si>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</si>
  <si>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</si>
  <si>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</si>
  <si>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</si>
  <si>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</si>
  <si>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</si>
  <si>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</si>
  <si>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</si>
  <si>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</si>
  <si>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</si>
  <si>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</si>
  <si>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</si>
  <si>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</si>
  <si>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</si>
  <si>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</si>
  <si>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</si>
  <si>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</si>
  <si>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</si>
  <si>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</si>
  <si>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</si>
  <si>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</si>
  <si>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</si>
  <si>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</si>
  <si>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</si>
  <si>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</si>
  <si>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</si>
  <si>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</si>
  <si>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</si>
  <si>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</si>
  <si>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</si>
  <si>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</si>
  <si>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</si>
  <si>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</si>
  <si>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</si>
  <si>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</si>
  <si>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</si>
  <si>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</si>
  <si>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</si>
  <si>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</si>
  <si>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</si>
  <si>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</si>
  <si>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</si>
  <si>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</si>
  <si>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</si>
  <si>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</si>
  <si>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</si>
  <si>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</si>
  <si>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</si>
  <si>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</si>
  <si>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</si>
  <si>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</si>
  <si>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</si>
  <si>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</si>
  <si>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</si>
  <si>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</si>
  <si>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</si>
  <si>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</si>
  <si>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</si>
  <si>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</si>
  <si>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</si>
  <si>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</si>
  <si>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</si>
  <si>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</si>
  <si>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</si>
  <si>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</si>
  <si>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</si>
  <si>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</si>
  <si>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</si>
  <si>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</si>
  <si>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</si>
  <si>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</si>
  <si>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</si>
  <si>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</si>
  <si>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</si>
  <si>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</si>
  <si>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</si>
  <si>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</si>
  <si>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</si>
  <si>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</si>
  <si>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</si>
  <si>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</si>
  <si>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</si>
  <si>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</si>
  <si>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</si>
  <si>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</si>
  <si>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</si>
  <si>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</si>
  <si>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</si>
  <si>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</si>
  <si>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</si>
  <si>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</si>
  <si>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</si>
  <si>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</si>
  <si>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</si>
  <si>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</si>
  <si>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</si>
  <si>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</si>
  <si>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</si>
  <si>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</si>
  <si>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</si>
  <si>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</si>
  <si>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</si>
  <si>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</si>
  <si>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</si>
  <si>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</si>
  <si>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</si>
  <si>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</si>
  <si>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</si>
  <si>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</si>
  <si>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</si>
  <si>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</si>
  <si>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</si>
  <si>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</si>
  <si>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</si>
  <si>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</si>
  <si>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</si>
  <si>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</si>
  <si>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</si>
  <si>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</si>
  <si>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</si>
  <si>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</si>
  <si>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</si>
  <si>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</si>
  <si>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</si>
  <si>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</si>
  <si>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</si>
  <si>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</si>
  <si>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</si>
  <si>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</si>
  <si>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</si>
  <si>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</si>
  <si>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</si>
  <si>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</si>
  <si>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</si>
  <si>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</si>
  <si>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</si>
  <si>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</si>
  <si>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</si>
  <si>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</si>
  <si>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</si>
  <si>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</si>
  <si>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</si>
  <si>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</si>
  <si>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</si>
  <si>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</si>
  <si>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</si>
  <si>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</si>
  <si>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</si>
  <si>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</si>
  <si>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</si>
  <si>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</si>
  <si>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</si>
  <si>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</si>
  <si>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</si>
  <si>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</si>
  <si>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</si>
  <si>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</si>
  <si>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</si>
  <si>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</si>
  <si>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</si>
  <si>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</si>
  <si>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</si>
  <si>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</si>
  <si>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</si>
  <si>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</si>
  <si>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</si>
  <si>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</si>
  <si>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</si>
  <si>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</si>
  <si>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</si>
  <si>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</si>
  <si>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</si>
  <si>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</si>
  <si>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</si>
  <si>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</si>
  <si>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</si>
  <si>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</si>
  <si>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</si>
  <si>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</si>
  <si>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</si>
  <si>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</si>
  <si>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</si>
  <si>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</si>
  <si>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</si>
  <si>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</si>
  <si>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</si>
  <si>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</si>
  <si>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</si>
  <si>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</si>
  <si>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</si>
  <si>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</si>
  <si>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</si>
  <si>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</si>
  <si>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</si>
  <si>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</si>
  <si>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</si>
  <si>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</si>
  <si>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</si>
  <si>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</si>
  <si>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</si>
  <si>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</si>
  <si>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</si>
  <si>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</si>
  <si>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</si>
  <si>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</si>
  <si>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</si>
  <si>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</si>
  <si>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</si>
  <si>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</si>
  <si>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</si>
  <si>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</si>
  <si>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</si>
  <si>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</si>
  <si>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</si>
  <si>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</si>
  <si>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</si>
  <si>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</si>
  <si>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</si>
  <si>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</si>
  <si>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</si>
  <si>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</si>
  <si>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</si>
  <si>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</si>
  <si>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</si>
  <si>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</si>
  <si>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</si>
  <si>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</si>
  <si>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</si>
  <si>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</si>
  <si>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</si>
  <si>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</si>
  <si>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</si>
  <si>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</si>
  <si>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</si>
  <si>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</si>
  <si>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</si>
  <si>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</si>
  <si>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</si>
  <si>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</si>
  <si>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</si>
  <si>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</si>
  <si>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</si>
  <si>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</si>
  <si>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</si>
  <si>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</si>
  <si>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</si>
  <si>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</si>
  <si>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</si>
  <si>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</si>
  <si>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</si>
  <si>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</si>
  <si>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</si>
  <si>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</si>
  <si>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</si>
  <si>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</si>
  <si>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</si>
  <si>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</si>
  <si>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</si>
  <si>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</si>
  <si>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</si>
  <si>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</si>
  <si>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</si>
  <si>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</si>
  <si>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</si>
  <si>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</si>
  <si>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</si>
  <si>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</si>
  <si>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</si>
  <si>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</si>
  <si>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</si>
  <si>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</si>
  <si>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</si>
  <si>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</si>
  <si>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</si>
  <si>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</si>
  <si>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</si>
  <si>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</si>
  <si>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</si>
  <si>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</si>
  <si>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</si>
  <si>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</si>
  <si>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</si>
  <si>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</si>
  <si>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</si>
  <si>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</si>
  <si>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</si>
  <si>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</si>
  <si>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</si>
  <si>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</si>
  <si>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</si>
  <si>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</si>
  <si>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</si>
  <si>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</si>
  <si>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</si>
  <si>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</si>
  <si>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</si>
  <si>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</si>
  <si>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</si>
  <si>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</si>
  <si>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</si>
  <si>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</si>
  <si>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</si>
  <si>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</si>
  <si>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</si>
  <si>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</si>
  <si>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</si>
  <si>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</si>
  <si>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</si>
  <si>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</si>
  <si>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</si>
  <si>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</si>
  <si>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</si>
  <si>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</si>
  <si>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</si>
  <si>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</si>
  <si>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</si>
  <si>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</si>
  <si>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</si>
  <si>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</si>
  <si>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</si>
  <si>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</si>
  <si>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</si>
  <si>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</si>
  <si>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</si>
  <si>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</si>
  <si>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</si>
  <si>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</si>
  <si>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</si>
  <si>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</si>
  <si>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</si>
  <si>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</si>
  <si>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</si>
  <si>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</si>
  <si>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</si>
  <si>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</si>
  <si>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</si>
  <si>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</si>
  <si>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</si>
  <si>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</si>
  <si>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</si>
  <si>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</si>
  <si>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</si>
  <si>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</si>
  <si>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</si>
  <si>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</si>
  <si>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</si>
  <si>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</si>
  <si>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</si>
  <si>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</si>
  <si>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</si>
  <si>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</si>
  <si>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</si>
  <si>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</si>
  <si>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</si>
  <si>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</si>
  <si>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</si>
  <si>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</si>
  <si>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</si>
  <si>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</si>
  <si>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</si>
  <si>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</si>
  <si>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</si>
  <si>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</si>
  <si>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</si>
  <si>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</si>
  <si>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</si>
  <si>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</si>
  <si>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</si>
  <si>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</si>
  <si>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</si>
  <si>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</si>
  <si>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</si>
  <si>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</si>
  <si>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</si>
  <si>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</si>
  <si>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</si>
  <si>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</si>
  <si>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</si>
  <si>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</si>
  <si>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</si>
  <si>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</si>
  <si>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</si>
  <si>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</si>
  <si>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</si>
  <si>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</si>
  <si>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</si>
  <si>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</si>
  <si>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</si>
  <si>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</si>
  <si>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</si>
  <si>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</si>
  <si>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</si>
  <si>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</si>
  <si>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</si>
  <si>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</si>
  <si>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</si>
  <si>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</si>
  <si>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</si>
  <si>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</si>
  <si>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</si>
  <si>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</si>
  <si>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</si>
  <si>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</si>
  <si>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</si>
  <si>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</si>
  <si>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</si>
  <si>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</si>
  <si>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</si>
  <si>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</si>
  <si>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</si>
  <si>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</si>
  <si>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</si>
  <si>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</si>
  <si>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</si>
  <si>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</si>
  <si>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</si>
  <si>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</si>
  <si>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</si>
  <si>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</si>
  <si>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</si>
  <si>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</si>
  <si>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</si>
  <si>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</si>
  <si>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</si>
  <si>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</si>
  <si>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</si>
  <si>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</si>
  <si>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</si>
  <si>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</si>
  <si>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</si>
  <si>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</si>
  <si>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</si>
  <si>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</si>
  <si>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</si>
  <si>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</si>
  <si>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</si>
  <si>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</si>
  <si>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</si>
  <si>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</si>
  <si>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</si>
  <si>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</si>
  <si>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</si>
  <si>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</si>
  <si>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</si>
  <si>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</si>
  <si>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</si>
  <si>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</si>
  <si>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</si>
  <si>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</si>
  <si>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</si>
  <si>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</si>
  <si>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</si>
  <si>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</si>
  <si>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</si>
  <si>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</si>
  <si>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</si>
  <si>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</si>
  <si>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</si>
  <si>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</si>
  <si>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</si>
  <si>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</si>
  <si>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</si>
  <si>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</si>
  <si>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</si>
  <si>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</si>
  <si>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</si>
  <si>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</si>
  <si>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</si>
  <si>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</si>
  <si>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</si>
  <si>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</si>
  <si>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</si>
  <si>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</si>
  <si>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</si>
  <si>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</si>
  <si>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</si>
  <si>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</si>
  <si>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</si>
  <si>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</si>
  <si>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</si>
  <si>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</si>
  <si>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</si>
  <si>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</si>
  <si>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</si>
  <si>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</si>
  <si>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</si>
  <si>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</si>
  <si>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</si>
  <si>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</si>
  <si>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</si>
  <si>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</si>
  <si>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</si>
  <si>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</si>
  <si>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</si>
  <si>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</si>
  <si>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</si>
  <si>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</si>
  <si>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</si>
  <si>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</si>
  <si>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</si>
  <si>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</si>
  <si>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</si>
  <si>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</si>
  <si>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</si>
  <si>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</si>
  <si>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</si>
  <si>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</si>
  <si>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</si>
  <si>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</si>
  <si>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</si>
  <si>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</si>
  <si>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</si>
  <si>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</si>
  <si>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</si>
  <si>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</si>
  <si>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</si>
  <si>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</si>
  <si>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</si>
  <si>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</si>
  <si>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</si>
  <si>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</si>
  <si>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</si>
  <si>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</si>
  <si>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</si>
  <si>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</si>
  <si>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</si>
  <si>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</si>
  <si>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</si>
  <si>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</si>
  <si>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</si>
  <si>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</si>
  <si>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</si>
  <si>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</si>
  <si>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</si>
  <si>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</si>
  <si>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</si>
  <si>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</si>
  <si>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</si>
  <si>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</si>
  <si>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</si>
  <si>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</si>
  <si>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</si>
  <si>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</si>
  <si>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</si>
  <si>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</si>
  <si>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</si>
  <si>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</si>
  <si>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</si>
  <si>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</si>
  <si>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</si>
  <si>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</si>
  <si>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</si>
  <si>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</si>
  <si>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</si>
  <si>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</si>
  <si>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</si>
  <si>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</si>
  <si>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</si>
  <si>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</si>
  <si>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</si>
  <si>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</si>
  <si>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</si>
  <si>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</si>
  <si>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</si>
  <si>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</si>
  <si>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</si>
  <si>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</si>
  <si>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</si>
  <si>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</si>
  <si>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</si>
  <si>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</si>
  <si>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</si>
  <si>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</si>
  <si>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</si>
  <si>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</si>
  <si>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</si>
  <si>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</si>
  <si>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</si>
  <si>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</si>
  <si>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</si>
  <si>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</si>
  <si>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</si>
  <si>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</si>
  <si>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</si>
  <si>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</si>
  <si>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</si>
  <si>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</si>
  <si>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</si>
  <si>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</si>
  <si>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</si>
  <si>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</si>
  <si>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</si>
  <si>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</si>
  <si>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</si>
  <si>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</si>
  <si>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</si>
  <si>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</si>
  <si>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</si>
  <si>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</si>
  <si>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</si>
  <si>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</si>
  <si>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</si>
  <si>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</si>
  <si>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</si>
  <si>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</si>
  <si>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</si>
  <si>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</si>
  <si>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</si>
  <si>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</si>
  <si>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</si>
  <si>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</si>
  <si>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</si>
  <si>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</si>
  <si>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</si>
  <si>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</si>
  <si>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</si>
  <si>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</si>
  <si>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</si>
  <si>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</si>
  <si>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</si>
  <si>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</si>
  <si>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</si>
  <si>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</si>
  <si>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</si>
  <si>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</si>
  <si>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</si>
  <si>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</si>
  <si>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</si>
  <si>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</si>
  <si>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</si>
  <si>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</si>
  <si>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</si>
  <si>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</si>
  <si>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</si>
  <si>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</si>
  <si>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</si>
  <si>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</si>
  <si>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</si>
  <si>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</si>
  <si>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</si>
  <si>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</si>
  <si>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</si>
  <si>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</si>
  <si>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</si>
  <si>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</si>
  <si>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</si>
  <si>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</si>
  <si>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</si>
  <si>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</si>
  <si>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</si>
  <si>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</si>
  <si>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</si>
  <si>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</si>
  <si>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</si>
  <si>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</si>
  <si>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</si>
  <si>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</si>
  <si>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</si>
  <si>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</si>
  <si>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</si>
  <si>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</si>
  <si>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</si>
  <si>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</si>
  <si>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</si>
  <si>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</si>
  <si>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</si>
  <si>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</si>
  <si>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</si>
  <si>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</si>
  <si>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</si>
  <si>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</si>
  <si>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</si>
  <si>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</si>
  <si>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</si>
  <si>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</si>
  <si>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</si>
  <si>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</si>
  <si>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</si>
  <si>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</si>
  <si>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</si>
  <si>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</si>
  <si>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</si>
  <si>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</si>
  <si>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</si>
  <si>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</si>
  <si>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</si>
  <si>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</si>
  <si>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</si>
  <si>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</si>
  <si>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</si>
  <si>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</si>
  <si>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</si>
  <si>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</si>
  <si>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</si>
  <si>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</si>
  <si>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</si>
  <si>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</si>
  <si>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</si>
  <si>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</si>
  <si>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</si>
  <si>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</si>
  <si>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</si>
  <si>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</si>
  <si>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</si>
  <si>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</si>
  <si>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</si>
  <si>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</si>
  <si>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</si>
  <si>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</si>
  <si>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</si>
  <si>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</si>
  <si>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</si>
  <si>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</si>
  <si>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</si>
  <si>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</si>
  <si>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</si>
  <si>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</si>
  <si>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</si>
  <si>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</si>
  <si>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</si>
  <si>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</si>
  <si>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</si>
  <si>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</si>
  <si>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</si>
  <si>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</si>
  <si>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</si>
  <si>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</si>
  <si>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</si>
  <si>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</si>
  <si>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</si>
  <si>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</si>
  <si>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</si>
  <si>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</si>
  <si>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</si>
  <si>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</si>
  <si>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</si>
  <si>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</si>
  <si>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</si>
  <si>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</si>
  <si>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</si>
  <si>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</si>
  <si>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</si>
  <si>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</si>
  <si>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</si>
  <si>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</si>
  <si>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</si>
  <si>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</si>
  <si>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</si>
  <si>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</si>
  <si>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</si>
  <si>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</si>
  <si>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</si>
  <si>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</si>
  <si>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</si>
  <si>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</si>
  <si>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</si>
  <si>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</si>
  <si>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</si>
  <si>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</si>
  <si>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</si>
  <si>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</si>
  <si>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</si>
  <si>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</si>
  <si>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</si>
  <si>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</si>
  <si>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</si>
  <si>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</si>
  <si>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</si>
  <si>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</si>
  <si>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</si>
  <si>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</si>
  <si>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</si>
  <si>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</si>
  <si>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</si>
  <si>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</si>
  <si>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</si>
  <si>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</si>
  <si>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</si>
  <si>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</si>
  <si>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</si>
  <si>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</si>
  <si>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</si>
  <si>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</si>
  <si>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</si>
  <si>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</si>
  <si>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</si>
  <si>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</si>
  <si>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</si>
  <si>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</si>
  <si>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</si>
  <si>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</si>
  <si>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</si>
  <si>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</si>
  <si>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</si>
  <si>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</si>
  <si>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</si>
  <si>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</si>
  <si>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</si>
  <si>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</si>
  <si>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</si>
  <si>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</si>
  <si>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</si>
  <si>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</si>
  <si>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</si>
  <si>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</si>
  <si>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</si>
  <si>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</si>
  <si>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</si>
  <si>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</si>
  <si>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</si>
  <si>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</si>
  <si>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</si>
  <si>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</si>
  <si>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</si>
  <si>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</si>
  <si>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</si>
  <si>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</si>
  <si>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</si>
  <si>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</si>
  <si>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</si>
  <si>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</si>
  <si>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</si>
  <si>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</si>
  <si>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</si>
  <si>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</si>
  <si>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</si>
  <si>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</si>
  <si>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</si>
  <si>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</si>
  <si>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</si>
  <si>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</si>
  <si>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</si>
  <si>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</si>
  <si>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</si>
  <si>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</si>
  <si>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</si>
  <si>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</si>
  <si>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</si>
  <si>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</si>
  <si>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</si>
  <si>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</si>
  <si>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</si>
  <si>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</si>
  <si>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</si>
  <si>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</si>
  <si>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</si>
  <si>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</si>
  <si>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</si>
  <si>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</si>
  <si>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</si>
  <si>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</si>
  <si>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</si>
  <si>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</si>
  <si>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</si>
  <si>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</si>
  <si>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</si>
  <si>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</si>
  <si>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</si>
  <si>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</si>
  <si>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</si>
  <si>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</si>
  <si>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</si>
  <si>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</si>
  <si>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</si>
  <si>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</si>
  <si>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</si>
  <si>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</si>
  <si>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</si>
  <si>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</si>
  <si>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</si>
  <si>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</si>
  <si>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</si>
  <si>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</si>
  <si>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</si>
  <si>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</si>
  <si>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</si>
  <si>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</si>
  <si>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</si>
  <si>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</si>
  <si>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</si>
  <si>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</si>
  <si>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</si>
  <si>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</si>
  <si>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</si>
  <si>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</si>
  <si>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</si>
  <si>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</si>
  <si>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</si>
  <si>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</si>
  <si>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</si>
  <si>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</si>
  <si>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</si>
  <si>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</si>
  <si>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</si>
  <si>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</si>
  <si>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</si>
  <si>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</si>
  <si>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</si>
  <si>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</si>
  <si>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</si>
  <si>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</si>
  <si>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</si>
  <si>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</si>
  <si>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</si>
  <si>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</si>
  <si>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</si>
  <si>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</si>
  <si>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</si>
  <si>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</si>
  <si>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</si>
  <si>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</si>
  <si>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</si>
  <si>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</si>
  <si>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</si>
  <si>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</si>
  <si>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</si>
  <si>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</si>
  <si>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</si>
  <si>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</si>
  <si>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</si>
  <si>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</si>
  <si>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</si>
  <si>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</si>
  <si>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</si>
  <si>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</si>
  <si>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</si>
  <si>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</si>
  <si>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</si>
  <si>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</si>
  <si>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</si>
  <si>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</si>
  <si>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</si>
  <si>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</si>
  <si>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</si>
  <si>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</si>
  <si>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</si>
  <si>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</si>
  <si>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</si>
  <si>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</si>
  <si>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</si>
  <si>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</si>
  <si>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</si>
  <si>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</si>
  <si>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</si>
  <si>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</si>
  <si>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</si>
  <si>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</si>
  <si>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</si>
  <si>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</si>
  <si>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</si>
  <si>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</si>
  <si>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</si>
  <si>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</si>
  <si>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</si>
  <si>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</si>
  <si>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</si>
  <si>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</si>
  <si>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</si>
  <si>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</si>
  <si>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</si>
  <si>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</si>
  <si>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</si>
  <si>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</si>
  <si>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</si>
  <si>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</si>
  <si>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</si>
  <si>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</si>
  <si>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</si>
  <si>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</si>
  <si>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</si>
  <si>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</si>
  <si>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</si>
  <si>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</si>
  <si>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</si>
  <si>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</si>
  <si>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</si>
  <si>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</si>
  <si>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</si>
  <si>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</si>
  <si>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</si>
  <si>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</si>
  <si>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</si>
  <si>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</si>
  <si>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</si>
  <si>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</si>
  <si>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</si>
  <si>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</si>
  <si>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</si>
  <si>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</si>
  <si>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</si>
  <si>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</si>
  <si>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</si>
  <si>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</si>
  <si>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</si>
  <si>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</si>
  <si>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</si>
  <si>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</si>
  <si>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</si>
  <si>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</si>
  <si>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</si>
  <si>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</si>
  <si>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</si>
  <si>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</si>
  <si>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</si>
  <si>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</si>
  <si>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</si>
  <si>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</si>
  <si>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</si>
  <si>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</si>
  <si>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</si>
  <si>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</si>
  <si>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</si>
  <si>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</si>
  <si>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</si>
  <si>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</si>
  <si>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</si>
  <si>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</si>
  <si>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</si>
  <si>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</si>
  <si>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</si>
  <si>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</si>
  <si>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</si>
  <si>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</si>
  <si>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</si>
  <si>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</si>
  <si>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</si>
  <si>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</si>
  <si>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</si>
  <si>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</si>
  <si>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</si>
  <si>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</si>
  <si>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</si>
  <si>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</si>
  <si>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</si>
  <si>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</si>
  <si>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</si>
  <si>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</si>
  <si>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</si>
  <si>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</si>
  <si>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</si>
  <si>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</si>
  <si>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</si>
  <si>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</si>
  <si>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</si>
  <si>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</si>
  <si>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</si>
  <si>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</si>
  <si>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</si>
  <si>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</si>
  <si>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</si>
  <si>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</si>
  <si>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</si>
  <si>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</si>
  <si>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</si>
  <si>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</si>
  <si>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</si>
  <si>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</si>
  <si>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</si>
  <si>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</si>
  <si>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</si>
  <si>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</si>
  <si>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</si>
  <si>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</si>
  <si>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</si>
  <si>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</si>
  <si>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</si>
  <si>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</si>
  <si>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</si>
  <si>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</si>
  <si>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</si>
  <si>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</si>
  <si>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</si>
  <si>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</si>
  <si>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</si>
  <si>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</si>
  <si>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</si>
  <si>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</si>
  <si>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</si>
  <si>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</si>
  <si>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</si>
  <si>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</si>
  <si>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</si>
  <si>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</si>
  <si>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</si>
  <si>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</si>
  <si>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</si>
  <si>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</si>
  <si>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</si>
  <si>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</si>
  <si>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</si>
  <si>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</si>
  <si>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</si>
  <si>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</si>
  <si>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</si>
  <si>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</si>
  <si>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</si>
  <si>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</si>
  <si>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</si>
  <si>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</si>
  <si>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</si>
  <si>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</si>
  <si>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</si>
  <si>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</si>
  <si>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</si>
  <si>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</si>
  <si>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</si>
  <si>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</si>
  <si>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</si>
  <si>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</si>
  <si>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</si>
  <si>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</si>
  <si>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</si>
  <si>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</si>
  <si>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</si>
  <si>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</si>
  <si>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</si>
  <si>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</si>
  <si>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</si>
  <si>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</si>
  <si>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</si>
  <si>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</si>
  <si>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</si>
  <si>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</si>
  <si>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</si>
  <si>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</si>
  <si>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</si>
  <si>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</si>
  <si>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</si>
  <si>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</si>
  <si>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</si>
  <si>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</si>
  <si>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</si>
  <si>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</si>
  <si>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</si>
  <si>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</si>
  <si>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</si>
  <si>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</si>
  <si>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</si>
  <si>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</si>
  <si>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</si>
  <si>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</si>
  <si>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</si>
  <si>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</si>
  <si>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</si>
  <si>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</si>
  <si>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</si>
  <si>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</si>
  <si>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</si>
  <si>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</si>
  <si>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</si>
  <si>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</si>
  <si>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</si>
  <si>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</si>
  <si>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</si>
  <si>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</si>
  <si>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</si>
  <si>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</si>
  <si>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</si>
  <si>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</si>
  <si>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</si>
  <si>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</si>
  <si>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</si>
  <si>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</si>
  <si>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</si>
  <si>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</si>
  <si>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</si>
  <si>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</si>
  <si>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</si>
  <si>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</si>
  <si>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</si>
  <si>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</si>
  <si>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</si>
  <si>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</si>
  <si>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</si>
  <si>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</si>
  <si>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</si>
  <si>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</si>
  <si>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</si>
  <si>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</si>
  <si>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</si>
  <si>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</si>
  <si>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</si>
  <si>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</si>
  <si>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</si>
  <si>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</si>
  <si>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</si>
  <si>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</si>
  <si>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</si>
  <si>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</si>
  <si>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</si>
  <si>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</si>
  <si>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</si>
  <si>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</si>
  <si>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</si>
  <si>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</si>
  <si>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</si>
  <si>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</si>
  <si>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</si>
  <si>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</si>
  <si>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</si>
  <si>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</si>
  <si>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</si>
  <si>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</si>
  <si>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</si>
  <si>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</si>
  <si>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</si>
  <si>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</si>
  <si>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</si>
  <si>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</si>
  <si>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</si>
  <si>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</si>
  <si>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</si>
  <si>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</si>
  <si>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</si>
  <si>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</si>
  <si>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</si>
  <si>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</si>
  <si>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</si>
  <si>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</si>
  <si>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</si>
  <si>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</si>
  <si>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</si>
  <si>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</si>
  <si>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</si>
  <si>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</si>
  <si>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</si>
  <si>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</si>
  <si>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</si>
  <si>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</si>
  <si>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</si>
  <si>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</si>
  <si>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</si>
  <si>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</si>
  <si>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</si>
  <si>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</si>
  <si>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</si>
  <si>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</si>
  <si>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</si>
  <si>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</si>
  <si>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</si>
  <si>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</si>
  <si>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</si>
  <si>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</si>
  <si>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</si>
  <si>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</si>
  <si>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</si>
  <si>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</si>
  <si>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</si>
  <si>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</si>
  <si>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</si>
  <si>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</si>
  <si>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</si>
  <si>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</si>
  <si>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</si>
  <si>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</si>
  <si>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</si>
  <si>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</si>
  <si>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</si>
  <si>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</si>
  <si>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</si>
  <si>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</si>
  <si>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</si>
  <si>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</si>
  <si>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</si>
  <si>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</si>
  <si>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</si>
  <si>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</si>
  <si>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</si>
  <si>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</si>
  <si>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</si>
  <si>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</si>
  <si>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</si>
  <si>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</si>
  <si>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</si>
  <si>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</si>
  <si>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</si>
  <si>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</si>
  <si>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</si>
  <si>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</si>
  <si>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</si>
  <si>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</si>
  <si>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</si>
  <si>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</si>
  <si>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</si>
  <si>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</si>
  <si>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</si>
  <si>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</si>
  <si>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</si>
  <si>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</si>
  <si>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</si>
  <si>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</si>
  <si>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</si>
  <si>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</si>
  <si>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</si>
  <si>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</si>
  <si>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</si>
  <si>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</si>
  <si>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</si>
  <si>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</si>
  <si>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</si>
  <si>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</si>
  <si>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</si>
  <si>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</si>
  <si>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</si>
  <si>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</si>
  <si>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</si>
  <si>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</si>
  <si>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</si>
  <si>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</si>
  <si>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</si>
  <si>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</si>
  <si>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</si>
  <si>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</si>
  <si>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</si>
  <si>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</si>
  <si>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</si>
  <si>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</si>
  <si>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</si>
  <si>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</si>
  <si>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</si>
  <si>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</si>
  <si>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</si>
  <si>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</si>
  <si>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</si>
  <si>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</si>
  <si>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</si>
  <si>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</si>
  <si>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</si>
  <si>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</si>
  <si>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</si>
  <si>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</si>
  <si>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</si>
  <si>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</si>
  <si>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</si>
  <si>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</si>
  <si>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</si>
  <si>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</si>
  <si>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</si>
  <si>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</si>
  <si>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</si>
  <si>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</si>
  <si>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</si>
  <si>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</si>
  <si>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</si>
  <si>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</si>
  <si>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</si>
  <si>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</si>
  <si>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</si>
  <si>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</si>
  <si>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</si>
  <si>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</si>
  <si>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</si>
  <si>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</si>
  <si>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</si>
  <si>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</si>
  <si>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</si>
  <si>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</si>
  <si>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</si>
  <si>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</si>
  <si>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</si>
  <si>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</si>
  <si>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</si>
  <si>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</si>
  <si>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</si>
  <si>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</si>
  <si>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</si>
  <si>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</si>
  <si>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</si>
  <si>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</si>
  <si>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</si>
  <si>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</si>
  <si>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</si>
  <si>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</si>
  <si>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</si>
  <si>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</si>
  <si>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</si>
  <si>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</si>
  <si>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</si>
  <si>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</si>
  <si>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</si>
  <si>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</si>
  <si>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</si>
  <si>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</si>
  <si>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</si>
  <si>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</si>
  <si>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</si>
  <si>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</si>
  <si>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</si>
  <si>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</si>
  <si>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</si>
  <si>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</si>
  <si>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</si>
  <si>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</si>
  <si>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</si>
  <si>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</si>
  <si>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</si>
  <si>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</si>
  <si>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</si>
  <si>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</si>
  <si>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</si>
  <si>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</si>
  <si>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</si>
  <si>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</si>
  <si>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</si>
  <si>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</si>
  <si>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</si>
  <si>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</si>
  <si>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</si>
  <si>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</si>
  <si>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</si>
  <si>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</si>
  <si>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</si>
  <si>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</si>
  <si>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</si>
  <si>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</si>
  <si>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</si>
  <si>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</si>
  <si>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</si>
  <si>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</si>
  <si>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</si>
  <si>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</si>
  <si>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</si>
  <si>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</si>
  <si>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</si>
  <si>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</si>
  <si>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</si>
  <si>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</si>
  <si>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</si>
  <si>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</si>
  <si>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</si>
  <si>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</si>
  <si>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</si>
  <si>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</si>
  <si>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</si>
  <si>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</si>
  <si>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</si>
  <si>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</si>
  <si>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</si>
  <si>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</si>
  <si>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</si>
  <si>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</si>
  <si>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</si>
  <si>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</si>
  <si>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</si>
  <si>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</si>
  <si>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</si>
  <si>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</si>
  <si>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</si>
  <si>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</si>
  <si>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</si>
  <si>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</si>
  <si>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</si>
  <si>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</si>
  <si>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</si>
  <si>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</si>
  <si>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</si>
  <si>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</si>
  <si>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</si>
  <si>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</si>
  <si>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</si>
  <si>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</si>
  <si>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</si>
  <si>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</si>
  <si>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</si>
  <si>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</si>
  <si>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</si>
  <si>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</si>
  <si>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</si>
  <si>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</si>
  <si>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</si>
  <si>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</si>
  <si>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</si>
  <si>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</si>
  <si>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</si>
  <si>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</si>
  <si>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</si>
  <si>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</si>
  <si>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</si>
  <si>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</si>
  <si>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</si>
  <si>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</si>
  <si>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</si>
  <si>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</si>
  <si>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</si>
  <si>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</si>
  <si>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</si>
  <si>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</si>
  <si>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</si>
  <si>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</si>
  <si>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</si>
  <si>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</si>
  <si>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</si>
  <si>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</si>
  <si>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</si>
  <si>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</si>
  <si>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</si>
  <si>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</si>
  <si>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</si>
  <si>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</si>
  <si>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</si>
  <si>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</si>
  <si>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</si>
  <si>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</si>
  <si>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</si>
  <si>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</si>
  <si>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</si>
  <si>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</si>
  <si>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</si>
  <si>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</si>
  <si>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</si>
  <si>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</si>
  <si>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</si>
  <si>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</si>
  <si>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</si>
  <si>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</si>
  <si>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</si>
  <si>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</si>
  <si>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</si>
  <si>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</si>
  <si>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</si>
  <si>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</si>
  <si>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</si>
  <si>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</si>
  <si>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</si>
  <si>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</si>
  <si>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</si>
  <si>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</si>
  <si>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</si>
  <si>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</si>
  <si>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</si>
  <si>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</si>
  <si>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</si>
  <si>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</si>
  <si>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</si>
  <si>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</si>
  <si>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</si>
  <si>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</si>
  <si>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</si>
  <si>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</si>
  <si>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</si>
  <si>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</si>
  <si>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</si>
  <si>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</si>
  <si>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</si>
  <si>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</si>
  <si>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</si>
  <si>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</si>
  <si>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</si>
  <si>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</si>
  <si>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</si>
  <si>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</si>
  <si>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</si>
  <si>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</si>
  <si>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</si>
  <si>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</si>
  <si>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</si>
  <si>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</si>
  <si>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</si>
  <si>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</si>
  <si>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</si>
  <si>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</si>
  <si>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</si>
  <si>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</si>
  <si>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</si>
  <si>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</si>
  <si>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</si>
  <si>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</si>
  <si>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</si>
  <si>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</si>
  <si>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</si>
  <si>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</si>
  <si>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</si>
  <si>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</si>
  <si>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</si>
  <si>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</si>
  <si>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</si>
  <si>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</si>
  <si>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</si>
  <si>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</si>
  <si>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</si>
  <si>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</si>
  <si>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</si>
  <si>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</si>
  <si>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</si>
  <si>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</si>
  <si>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</si>
  <si>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</si>
  <si>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</si>
  <si>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</si>
  <si>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</si>
  <si>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</si>
  <si>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</si>
  <si>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</si>
  <si>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</si>
  <si>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</si>
  <si>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</si>
  <si>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</si>
  <si>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</si>
  <si>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</si>
  <si>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</si>
  <si>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</si>
  <si>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</si>
  <si>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</si>
  <si>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</si>
  <si>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</si>
  <si>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</si>
  <si>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</si>
  <si>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</si>
  <si>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</si>
  <si>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</si>
  <si>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</si>
  <si>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</si>
  <si>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</si>
  <si>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</si>
  <si>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</si>
  <si>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</si>
  <si>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</si>
  <si>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</si>
  <si>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</si>
  <si>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</si>
  <si>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</si>
  <si>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</si>
  <si>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</si>
  <si>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</si>
  <si>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</si>
  <si>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</si>
  <si>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</si>
  <si>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</si>
  <si>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</si>
  <si>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</si>
  <si>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</si>
  <si>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</si>
  <si>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</si>
  <si>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</si>
  <si>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</si>
  <si>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</si>
  <si>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</si>
  <si>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</si>
  <si>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</si>
  <si>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</si>
  <si>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</si>
  <si>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</si>
  <si>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</si>
  <si>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</si>
  <si>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</si>
  <si>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</si>
  <si>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</si>
  <si>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</si>
  <si>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</si>
  <si>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</si>
  <si>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</si>
  <si>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</si>
  <si>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</si>
  <si>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</si>
  <si>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</si>
  <si>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</si>
  <si>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</si>
  <si>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</si>
  <si>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</si>
  <si>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</si>
  <si>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</si>
  <si>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</si>
  <si>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</si>
  <si>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</si>
  <si>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</si>
  <si>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</si>
  <si>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</si>
  <si>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</si>
  <si>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</si>
  <si>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</si>
  <si>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</si>
  <si>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</si>
  <si>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</si>
  <si>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</si>
  <si>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</si>
  <si>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</si>
  <si>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</si>
  <si>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</si>
  <si>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</si>
  <si>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</si>
  <si>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</si>
  <si>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</si>
  <si>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</si>
  <si>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</si>
  <si>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</si>
  <si>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</si>
  <si>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</si>
  <si>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</si>
  <si>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</si>
  <si>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</si>
  <si>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</si>
  <si>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</si>
  <si>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</si>
  <si>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</si>
  <si>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</si>
  <si>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</si>
  <si>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</si>
  <si>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</si>
  <si>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</si>
  <si>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</si>
  <si>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</si>
  <si>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</si>
  <si>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</si>
  <si>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</si>
  <si>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</si>
  <si>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</si>
  <si>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</si>
  <si>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</si>
  <si>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</si>
  <si>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</si>
  <si>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</si>
  <si>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</si>
  <si>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</si>
  <si>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</si>
  <si>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</si>
  <si>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</si>
  <si>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</si>
  <si>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</si>
  <si>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</si>
  <si>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</si>
  <si>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</si>
  <si>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</si>
  <si>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</si>
  <si>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</si>
  <si>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</si>
  <si>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</si>
  <si>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</si>
  <si>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</si>
  <si>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</si>
  <si>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</si>
  <si>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</si>
  <si>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</si>
  <si>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</si>
  <si>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</si>
  <si>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</si>
  <si>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</si>
  <si>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</si>
  <si>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</si>
  <si>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</si>
  <si>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</si>
  <si>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</si>
  <si>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</si>
  <si>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</si>
  <si>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</si>
  <si>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</si>
  <si>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</si>
  <si>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</si>
  <si>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</si>
  <si>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</si>
  <si>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</si>
  <si>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</si>
  <si>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</si>
  <si>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</si>
  <si>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</si>
  <si>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</si>
  <si>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</si>
  <si>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</si>
  <si>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</si>
  <si>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</si>
  <si>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</si>
  <si>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</si>
  <si>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</si>
  <si>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</si>
  <si>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</si>
  <si>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</si>
  <si>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</si>
  <si>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</si>
  <si>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</si>
  <si>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</si>
  <si>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</si>
  <si>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</si>
  <si>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</si>
  <si>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</si>
  <si>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</si>
  <si>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</si>
  <si>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</si>
  <si>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</si>
  <si>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</si>
  <si>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</si>
  <si>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</si>
  <si>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</si>
  <si>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</si>
  <si>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</si>
  <si>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</si>
  <si>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</si>
  <si>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</si>
  <si>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</si>
  <si>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</si>
  <si>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</si>
  <si>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</si>
  <si>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</si>
  <si>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</si>
  <si>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</si>
  <si>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</si>
  <si>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</si>
  <si>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</si>
  <si>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</si>
  <si>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</si>
  <si>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</si>
  <si>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</si>
  <si>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</si>
  <si>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</si>
  <si>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</si>
  <si>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</si>
  <si>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</si>
  <si>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</si>
  <si>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</si>
  <si>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</si>
  <si>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</si>
  <si>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</si>
  <si>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</si>
  <si>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</si>
  <si>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</si>
  <si>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</si>
  <si>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</si>
  <si>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</si>
  <si>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</si>
  <si>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</si>
  <si>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</si>
  <si>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</si>
  <si>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</si>
  <si>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</si>
  <si>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</si>
  <si>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</si>
  <si>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</si>
  <si>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</si>
  <si>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</si>
  <si>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</si>
  <si>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</si>
  <si>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</si>
  <si>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</si>
  <si>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</si>
  <si>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</si>
  <si>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</si>
  <si>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</si>
  <si>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</si>
  <si>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</si>
  <si>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</si>
  <si>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</si>
  <si>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</si>
  <si>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</si>
  <si>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</si>
  <si>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</si>
  <si>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</si>
  <si>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</si>
  <si>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</si>
  <si>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</si>
  <si>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</si>
  <si>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</si>
  <si>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</si>
  <si>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</si>
  <si>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</si>
  <si>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</si>
  <si>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</si>
  <si>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</si>
  <si>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</si>
  <si>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</si>
  <si>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</si>
  <si>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</si>
  <si>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</si>
  <si>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</si>
  <si>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</si>
  <si>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</si>
  <si>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</si>
  <si>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</si>
  <si>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</si>
  <si>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</si>
  <si>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</si>
  <si>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</si>
  <si>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</si>
  <si>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</si>
  <si>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</si>
  <si>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</si>
  <si>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</si>
  <si>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</si>
  <si>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</si>
  <si>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</si>
  <si>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</si>
  <si>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</si>
  <si>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</si>
  <si>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</si>
  <si>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</si>
  <si>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</si>
  <si>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</si>
  <si>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</si>
  <si>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</si>
  <si>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</si>
  <si>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</si>
  <si>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</si>
  <si>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</si>
  <si>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</si>
  <si>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</si>
  <si>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</si>
  <si>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</si>
  <si>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</si>
  <si>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</si>
  <si>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</si>
  <si>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</si>
  <si>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</si>
  <si>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</si>
  <si>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</si>
  <si>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</si>
  <si>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</si>
  <si>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</si>
  <si>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</si>
  <si>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</si>
  <si>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</si>
  <si>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</si>
  <si>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</si>
  <si>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</si>
  <si>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</si>
  <si>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</si>
  <si>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</si>
  <si>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</si>
  <si>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</si>
  <si>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</si>
  <si>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</si>
  <si>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</si>
  <si>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</si>
  <si>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</si>
  <si>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</si>
  <si>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</si>
  <si>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</si>
  <si>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</si>
  <si>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</si>
  <si>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</si>
  <si>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</si>
  <si>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</si>
  <si>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</si>
  <si>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</si>
  <si>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</si>
  <si>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</si>
  <si>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</si>
  <si>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</si>
  <si>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</si>
  <si>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</si>
  <si>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</si>
  <si>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</si>
  <si>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</si>
  <si>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</si>
  <si>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</si>
  <si>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</si>
  <si>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</si>
  <si>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</si>
  <si>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</si>
  <si>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</si>
  <si>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</si>
  <si>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</si>
  <si>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</si>
  <si>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</si>
  <si>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</si>
  <si>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</si>
  <si>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</si>
  <si>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</si>
  <si>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</si>
  <si>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</si>
  <si>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</si>
  <si>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</si>
  <si>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</si>
  <si>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</si>
  <si>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</si>
  <si>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</si>
  <si>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</si>
  <si>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</si>
  <si>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</si>
  <si>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</si>
  <si>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</si>
  <si>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</si>
  <si>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</si>
  <si>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</si>
  <si>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</si>
  <si>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</si>
  <si>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</si>
  <si>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</si>
  <si>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</si>
  <si>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</si>
  <si>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</si>
  <si>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</si>
  <si>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</si>
  <si>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</si>
  <si>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</si>
  <si>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</si>
  <si>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</si>
  <si>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</si>
  <si>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</si>
  <si>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</si>
  <si>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</si>
  <si>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</si>
  <si>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</si>
  <si>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</si>
  <si>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</si>
  <si>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</si>
  <si>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</si>
  <si>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</si>
  <si>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</si>
  <si>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</si>
  <si>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</si>
  <si>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</si>
  <si>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</si>
  <si>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</si>
  <si>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</si>
  <si>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</si>
  <si>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</si>
  <si>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</si>
  <si>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</si>
  <si>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</si>
  <si>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</si>
  <si>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</si>
  <si>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</si>
  <si>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</si>
  <si>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</si>
  <si>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</si>
  <si>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</si>
  <si>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</si>
  <si>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</si>
  <si>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</si>
  <si>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</si>
  <si>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</si>
  <si>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</si>
  <si>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</si>
  <si>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</si>
  <si>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</si>
  <si>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</si>
  <si>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</si>
  <si>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</si>
  <si>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</si>
  <si>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</si>
  <si>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</si>
  <si>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</si>
  <si>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</si>
  <si>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</si>
  <si>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</si>
  <si>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</si>
  <si>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</si>
  <si>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</si>
  <si>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</si>
  <si>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</si>
  <si>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</si>
  <si>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</si>
  <si>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</si>
  <si>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</si>
  <si>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</si>
  <si>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</si>
  <si>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</si>
  <si>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</si>
  <si>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</si>
  <si>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</si>
  <si>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</si>
  <si>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</si>
  <si>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</si>
  <si>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</si>
  <si>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</si>
  <si>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</si>
  <si>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</si>
  <si>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</si>
  <si>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</si>
  <si>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</si>
  <si>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</si>
  <si>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</si>
  <si>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</si>
  <si>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</si>
  <si>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</si>
  <si>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</si>
  <si>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</si>
  <si>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</si>
  <si>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</si>
  <si>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</si>
  <si>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</si>
  <si>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</si>
  <si>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</si>
  <si>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</si>
  <si>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</si>
  <si>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</si>
  <si>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</si>
  <si>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</si>
  <si>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</si>
  <si>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</si>
  <si>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</si>
  <si>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</si>
  <si>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</si>
  <si>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</si>
  <si>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</si>
  <si>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</si>
  <si>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</si>
  <si>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</si>
  <si>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</si>
  <si>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</si>
  <si>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</si>
  <si>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</si>
  <si>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</si>
  <si>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</si>
  <si>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</si>
  <si>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</si>
  <si>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</si>
  <si>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</si>
  <si>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</si>
  <si>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</si>
  <si>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</si>
  <si>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</si>
  <si>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</si>
  <si>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</si>
  <si>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</si>
  <si>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</si>
  <si>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</si>
  <si>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</si>
  <si>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</si>
  <si>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</si>
  <si>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</si>
  <si>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</si>
  <si>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</si>
  <si>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</si>
  <si>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</si>
  <si>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</si>
  <si>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</si>
  <si>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</si>
  <si>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</si>
  <si>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</si>
  <si>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</si>
  <si>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</si>
  <si>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</si>
  <si>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</si>
  <si>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</si>
  <si>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</si>
  <si>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</si>
  <si>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</si>
  <si>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</si>
  <si>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</si>
  <si>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</si>
  <si>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</si>
  <si>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</si>
  <si>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</si>
  <si>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</si>
  <si>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</si>
  <si>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</si>
  <si>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</si>
  <si>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</si>
  <si>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</si>
  <si>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</si>
  <si>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</si>
  <si>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</si>
  <si>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</si>
  <si>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</si>
  <si>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</si>
  <si>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</si>
  <si>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</si>
  <si>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</si>
  <si>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</si>
  <si>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</si>
  <si>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</si>
  <si>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</si>
  <si>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</si>
  <si>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</si>
  <si>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</si>
  <si>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</si>
  <si>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</si>
  <si>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</si>
  <si>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</si>
  <si>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</si>
  <si>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</si>
  <si>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</si>
  <si>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</si>
  <si>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</si>
  <si>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</si>
  <si>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</si>
  <si>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</si>
  <si>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</si>
  <si>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</si>
  <si>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</si>
  <si>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</si>
  <si>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</si>
  <si>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</si>
  <si>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</si>
  <si>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</si>
  <si>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</si>
  <si>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</si>
  <si>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</si>
  <si>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</si>
  <si>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</si>
  <si>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</si>
  <si>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</si>
  <si>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</si>
  <si>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</si>
  <si>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</si>
  <si>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</si>
  <si>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</si>
  <si>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</si>
  <si>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</si>
  <si>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</si>
  <si>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</si>
  <si>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</si>
  <si>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</si>
  <si>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</si>
  <si>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</si>
  <si>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</si>
  <si>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</si>
  <si>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</si>
  <si>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</si>
  <si>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</si>
  <si>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</si>
  <si>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</si>
  <si>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</si>
  <si>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</si>
  <si>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</si>
  <si>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</si>
  <si>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</si>
  <si>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</si>
  <si>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</si>
  <si>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</si>
  <si>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</si>
  <si>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</si>
  <si>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</si>
  <si>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</si>
  <si>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</si>
  <si>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</si>
  <si>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</si>
  <si>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</si>
  <si>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</si>
  <si>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</si>
  <si>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</si>
  <si>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</si>
  <si>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</si>
  <si>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</si>
  <si>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</si>
  <si>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</si>
  <si>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</si>
  <si>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</si>
  <si>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</si>
  <si>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</si>
  <si>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</si>
  <si>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</si>
  <si>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</si>
  <si>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</si>
  <si>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</si>
  <si>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</si>
  <si>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</si>
  <si>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</si>
  <si>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</si>
  <si>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</si>
  <si>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</si>
  <si>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</si>
  <si>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</si>
  <si>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</si>
  <si>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</si>
  <si>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</si>
  <si>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</si>
  <si>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</si>
  <si>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</si>
  <si>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</si>
  <si>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</si>
  <si>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</si>
  <si>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</si>
  <si>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</si>
  <si>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</si>
  <si>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</si>
  <si>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</si>
  <si>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</si>
  <si>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</si>
  <si>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</si>
  <si>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</si>
  <si>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</si>
  <si>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</si>
  <si>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</si>
  <si>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</si>
  <si>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</si>
  <si>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</si>
  <si>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</si>
  <si>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</si>
  <si>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</si>
  <si>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</si>
  <si>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</si>
  <si>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</si>
  <si>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</si>
  <si>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</si>
  <si>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</si>
  <si>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</si>
  <si>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</si>
  <si>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</si>
  <si>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</si>
  <si>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</si>
  <si>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</si>
  <si>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</si>
  <si>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</si>
  <si>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</si>
  <si>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</si>
  <si>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</si>
  <si>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</si>
  <si>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</si>
  <si>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</si>
  <si>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</si>
  <si>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</si>
  <si>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</si>
  <si>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</si>
  <si>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</si>
  <si>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</si>
  <si>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</si>
  <si>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</si>
  <si>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</si>
  <si>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</si>
  <si>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</si>
  <si>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</si>
  <si>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</si>
  <si>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</si>
  <si>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</si>
  <si>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</si>
  <si>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</si>
  <si>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</si>
  <si>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</si>
  <si>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</si>
  <si>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</si>
  <si>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</si>
  <si>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</si>
  <si>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</si>
  <si>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</si>
  <si>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</si>
  <si>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</si>
  <si>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</si>
  <si>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</si>
  <si>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</si>
  <si>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</si>
  <si>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</si>
  <si>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</si>
  <si>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</si>
  <si>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</si>
  <si>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</si>
  <si>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</si>
  <si>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</si>
  <si>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</si>
  <si>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</si>
  <si>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</si>
  <si>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</si>
  <si>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</si>
  <si>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</si>
  <si>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</si>
  <si>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</si>
  <si>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</si>
  <si>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</si>
  <si>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</si>
  <si>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</si>
  <si>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</si>
  <si>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</si>
  <si>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</si>
  <si>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</si>
  <si>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</si>
  <si>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</si>
  <si>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</si>
  <si>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</si>
  <si>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</si>
  <si>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</si>
  <si>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</si>
  <si>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</si>
  <si>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</si>
  <si>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</si>
  <si>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</si>
  <si>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</si>
  <si>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</si>
  <si>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</si>
  <si>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</si>
  <si>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</si>
  <si>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</si>
  <si>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</si>
  <si>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</si>
  <si>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</si>
  <si>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</si>
  <si>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</si>
  <si>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</si>
  <si>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</si>
  <si>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</si>
  <si>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</si>
  <si>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</si>
  <si>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</si>
  <si>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</si>
  <si>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</si>
  <si>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</si>
  <si>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</si>
  <si>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</si>
  <si>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</si>
  <si>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</si>
  <si>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</si>
  <si>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</si>
  <si>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</si>
  <si>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</si>
  <si>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</si>
  <si>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</si>
  <si>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</si>
  <si>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</si>
  <si>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</si>
  <si>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</si>
  <si>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</si>
  <si>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</si>
  <si>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</si>
  <si>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</si>
  <si>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</si>
  <si>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</si>
  <si>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</si>
  <si>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</si>
  <si>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</si>
  <si>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</si>
  <si>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</si>
  <si>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</si>
  <si>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</si>
  <si>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</si>
  <si>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</si>
  <si>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</si>
  <si>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</si>
  <si>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</si>
  <si>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</si>
  <si>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</si>
  <si>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</si>
  <si>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</si>
  <si>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</si>
  <si>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</si>
  <si>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</si>
  <si>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</si>
  <si>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</si>
  <si>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</si>
  <si>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</si>
  <si>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</si>
  <si>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</si>
  <si>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</si>
  <si>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</si>
  <si>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</si>
  <si>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</si>
  <si>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</si>
  <si>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</si>
  <si>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</si>
  <si>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</si>
  <si>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</si>
  <si>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</si>
  <si>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</si>
  <si>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</si>
  <si>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</si>
  <si>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</si>
  <si>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</si>
  <si>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</si>
  <si>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</si>
  <si>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</si>
  <si>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</si>
  <si>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</si>
  <si>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</si>
  <si>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</si>
  <si>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</si>
  <si>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</si>
  <si>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</si>
  <si>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</si>
  <si>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</si>
  <si>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</si>
  <si>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</si>
  <si>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</si>
  <si>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</si>
  <si>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</si>
  <si>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</si>
  <si>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</si>
  <si>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</si>
  <si>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</si>
  <si>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</si>
  <si>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</si>
  <si>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</si>
  <si>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</si>
  <si>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</si>
  <si>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</si>
  <si>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</si>
  <si>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</si>
  <si>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</si>
  <si>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</si>
  <si>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</si>
  <si>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</si>
  <si>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</si>
  <si>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</si>
  <si>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</si>
  <si>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</si>
  <si>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</si>
  <si>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</si>
  <si>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</si>
  <si>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</si>
  <si>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</si>
  <si>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</si>
  <si>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</si>
  <si>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</si>
  <si>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</si>
  <si>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</si>
  <si>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</si>
  <si>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</si>
  <si>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</si>
  <si>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</si>
  <si>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</si>
  <si>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</si>
  <si>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</si>
  <si>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</si>
  <si>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</si>
  <si>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</si>
  <si>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</si>
  <si>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</si>
  <si>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</si>
  <si>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</si>
  <si>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</si>
  <si>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</si>
  <si>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</si>
  <si>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</si>
  <si>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</si>
  <si>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</si>
  <si>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</si>
  <si>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</si>
  <si>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</si>
  <si>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</si>
  <si>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</si>
  <si>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</si>
  <si>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</si>
  <si>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</si>
  <si>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</si>
  <si>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</si>
  <si>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</si>
  <si>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</si>
  <si>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</si>
  <si>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</si>
  <si>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</si>
  <si>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</si>
  <si>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</si>
  <si>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</si>
  <si>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</si>
  <si>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</si>
  <si>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</si>
  <si>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</si>
  <si>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</si>
  <si>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</si>
  <si>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</si>
  <si>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</si>
  <si>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</si>
  <si>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</si>
  <si>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</si>
  <si>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</si>
  <si>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</si>
  <si>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</si>
  <si>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</si>
  <si>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</si>
  <si>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</si>
  <si>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</si>
  <si>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</si>
  <si>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</si>
  <si>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</si>
  <si>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</si>
  <si>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</si>
  <si>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</si>
  <si>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</si>
  <si>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</si>
  <si>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</si>
  <si>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</si>
  <si>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</si>
  <si>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</si>
  <si>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</si>
  <si>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</si>
  <si>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</si>
  <si>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</si>
  <si>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</si>
  <si>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</si>
  <si>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</si>
  <si>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</si>
  <si>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</si>
  <si>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</si>
  <si>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</si>
  <si>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</si>
  <si>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</si>
  <si>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</si>
  <si>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</si>
  <si>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</si>
  <si>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</si>
  <si>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</si>
  <si>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</si>
  <si>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</si>
  <si>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</si>
  <si>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</si>
  <si>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</si>
  <si>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</si>
  <si>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</si>
  <si>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</si>
  <si>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</si>
  <si>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</si>
  <si>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</si>
  <si>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</si>
  <si>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</si>
  <si>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</si>
  <si>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</si>
  <si>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</si>
  <si>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</si>
  <si>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</si>
  <si>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</si>
  <si>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</si>
  <si>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</si>
  <si>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</si>
  <si>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</si>
  <si>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</si>
  <si>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</si>
  <si>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</si>
  <si>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</si>
  <si>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</si>
  <si>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</si>
  <si>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</si>
  <si>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</si>
  <si>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</si>
  <si>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</si>
  <si>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</si>
  <si>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</si>
  <si>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</si>
  <si>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</si>
  <si>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</si>
  <si>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</si>
  <si>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</si>
  <si>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</si>
  <si>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</si>
  <si>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</si>
  <si>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</si>
  <si>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</si>
  <si>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</si>
  <si>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</si>
  <si>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</si>
  <si>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</si>
  <si>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</si>
  <si>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</si>
  <si>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</si>
  <si>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</si>
  <si>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</si>
  <si>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</si>
  <si>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</si>
  <si>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</si>
  <si>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</si>
  <si>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</si>
  <si>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</si>
  <si>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</si>
  <si>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</si>
  <si>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</si>
  <si>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</si>
  <si>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</si>
  <si>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</si>
  <si>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</si>
  <si>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</si>
  <si>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</si>
  <si>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</si>
  <si>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</si>
  <si>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</si>
  <si>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</si>
  <si>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</si>
  <si>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</si>
  <si>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</si>
  <si>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</si>
  <si>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</si>
  <si>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</si>
  <si>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</si>
  <si>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</si>
  <si>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</si>
  <si>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</si>
  <si>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</si>
  <si>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</si>
  <si>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</si>
  <si>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</si>
  <si>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</si>
  <si>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</si>
  <si>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</si>
  <si>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</si>
  <si>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</si>
  <si>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</si>
  <si>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</si>
  <si>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</si>
  <si>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</si>
  <si>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</si>
  <si>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</si>
  <si>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</si>
  <si>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</si>
  <si>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</si>
  <si>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</si>
  <si>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</si>
  <si>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</si>
  <si>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</si>
  <si>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</si>
  <si>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</si>
  <si>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</si>
  <si>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</si>
  <si>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</si>
  <si>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</si>
  <si>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</si>
  <si>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</si>
  <si>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</si>
  <si>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</si>
  <si>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</si>
  <si>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</si>
  <si>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</si>
  <si>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</si>
  <si>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</si>
  <si>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</si>
  <si>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</si>
  <si>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</si>
  <si>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</si>
  <si>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</si>
  <si>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</si>
  <si>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</si>
  <si>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</si>
  <si>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</si>
  <si>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</si>
  <si>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</si>
  <si>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</si>
  <si>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</si>
  <si>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</si>
  <si>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</si>
  <si>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</si>
  <si>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</si>
  <si>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</si>
  <si>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</si>
  <si>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</si>
  <si>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</si>
  <si>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</si>
  <si>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</si>
  <si>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</si>
  <si>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</si>
  <si>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</si>
  <si>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</si>
  <si>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</si>
  <si>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</si>
  <si>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</si>
  <si>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</si>
  <si>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</si>
  <si>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</si>
  <si>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</si>
  <si>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</si>
  <si>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</si>
  <si>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</si>
  <si>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</si>
  <si>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</si>
  <si>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</si>
  <si>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</si>
  <si>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</si>
  <si>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</si>
  <si>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</si>
  <si>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</si>
  <si>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</si>
  <si>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</si>
  <si>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</si>
  <si>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</si>
  <si>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</si>
  <si>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</si>
  <si>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</si>
  <si>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</si>
  <si>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</si>
  <si>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</si>
  <si>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</si>
  <si>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</si>
  <si>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</si>
  <si>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</si>
  <si>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</si>
  <si>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</si>
  <si>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</si>
  <si>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</si>
  <si>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</si>
  <si>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</si>
  <si>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</si>
  <si>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</si>
  <si>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</si>
  <si>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</si>
  <si>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</si>
  <si>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</si>
  <si>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</si>
  <si>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</si>
  <si>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</si>
  <si>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</si>
  <si>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</si>
  <si>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</si>
  <si>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</si>
  <si>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</si>
  <si>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</si>
  <si>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</si>
  <si>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</si>
  <si>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</si>
  <si>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</si>
  <si>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</si>
  <si>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</si>
  <si>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</si>
  <si>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</si>
  <si>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</si>
  <si>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</si>
  <si>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</si>
  <si>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</si>
  <si>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</si>
  <si>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</si>
  <si>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</si>
  <si>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</si>
  <si>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</si>
  <si>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</si>
  <si>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</si>
  <si>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</si>
  <si>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</si>
  <si>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</si>
  <si>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</si>
  <si>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</si>
  <si>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</si>
  <si>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</si>
  <si>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</si>
  <si>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</si>
  <si>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</si>
  <si>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</si>
  <si>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</si>
  <si>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</si>
  <si>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</si>
  <si>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</si>
  <si>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</si>
  <si>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</si>
  <si>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</si>
  <si>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</si>
  <si>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</si>
  <si>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</si>
  <si>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</si>
  <si>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</si>
  <si>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</si>
  <si>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</si>
  <si>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</si>
  <si>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</si>
  <si>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</si>
  <si>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</si>
  <si>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</si>
  <si>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</si>
  <si>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</si>
  <si>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</si>
  <si>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</si>
  <si>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</si>
  <si>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</si>
  <si>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</si>
  <si>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</si>
  <si>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</si>
  <si>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</si>
  <si>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</si>
  <si>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</si>
  <si>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</si>
  <si>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</si>
  <si>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</si>
  <si>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</si>
  <si>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</si>
  <si>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</si>
  <si>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</si>
  <si>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</si>
  <si>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</si>
  <si>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</si>
  <si>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</si>
  <si>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</si>
  <si>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</si>
  <si>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</si>
  <si>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</si>
  <si>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</si>
  <si>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</si>
  <si>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</si>
  <si>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</si>
  <si>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</si>
  <si>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</si>
  <si>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</si>
  <si>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</si>
  <si>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</si>
  <si>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</si>
  <si>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</si>
  <si>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</si>
  <si>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</si>
  <si>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</si>
  <si>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</si>
  <si>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</si>
  <si>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</si>
  <si>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</si>
  <si>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</si>
  <si>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</si>
  <si>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</si>
  <si>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</si>
  <si>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</si>
  <si>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</si>
  <si>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</si>
  <si>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</si>
  <si>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</si>
  <si>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</si>
  <si>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</si>
  <si>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</si>
  <si>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</si>
  <si>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</si>
  <si>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</si>
  <si>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</si>
  <si>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</si>
  <si>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</si>
  <si>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</si>
  <si>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</si>
  <si>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</si>
  <si>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</si>
  <si>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</si>
  <si>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</si>
  <si>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</si>
  <si>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</si>
  <si>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</si>
  <si>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</si>
  <si>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</si>
  <si>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</si>
  <si>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</si>
  <si>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</si>
  <si>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</si>
  <si>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</si>
  <si>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</si>
  <si>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</si>
  <si>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</si>
  <si>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</si>
  <si>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</si>
  <si>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</si>
  <si>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</si>
  <si>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</si>
  <si>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</si>
  <si>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</si>
  <si>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</si>
  <si>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</si>
  <si>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</si>
  <si>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</si>
  <si>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</si>
  <si>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</si>
  <si>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</si>
  <si>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</si>
  <si>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</si>
  <si>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</si>
  <si>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</si>
  <si>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</si>
  <si>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</si>
  <si>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</si>
  <si>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</si>
  <si>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</si>
  <si>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</si>
  <si>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</si>
  <si>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</si>
  <si>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</si>
  <si>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</si>
  <si>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</si>
  <si>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</si>
  <si>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</si>
  <si>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</si>
  <si>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</si>
  <si>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</si>
  <si>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</si>
  <si>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</si>
  <si>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</si>
  <si>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</si>
  <si>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</si>
  <si>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</si>
  <si>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</si>
  <si>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</si>
  <si>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</si>
  <si>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</si>
  <si>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</si>
  <si>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</si>
  <si>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</si>
  <si>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</si>
  <si>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</si>
  <si>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</si>
  <si>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</si>
  <si>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</si>
  <si>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</si>
  <si>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</si>
  <si>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</si>
  <si>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</si>
  <si>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</si>
  <si>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</si>
  <si>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</si>
  <si>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</si>
  <si>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</si>
  <si>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</si>
  <si>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</si>
  <si>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</si>
  <si>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</si>
  <si>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</si>
  <si>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</si>
  <si>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</si>
  <si>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</si>
  <si>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</si>
  <si>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</si>
  <si>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</si>
  <si>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</si>
  <si>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</si>
  <si>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</si>
  <si>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</si>
  <si>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</si>
  <si>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</si>
  <si>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</si>
  <si>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</si>
  <si>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</si>
  <si>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</si>
  <si>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</si>
  <si>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</si>
  <si>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</si>
  <si>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</si>
  <si>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</si>
  <si>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</si>
  <si>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</si>
  <si>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</si>
  <si>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</si>
  <si>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</si>
  <si>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</si>
  <si>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</si>
  <si>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</si>
  <si>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</si>
  <si>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</si>
  <si>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</si>
  <si>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</si>
  <si>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</si>
  <si>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</si>
  <si>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</si>
  <si>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</si>
  <si>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</si>
  <si>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</si>
  <si>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</si>
  <si>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</si>
  <si>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</si>
  <si>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</si>
  <si>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</si>
  <si>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</si>
  <si>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</si>
  <si>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</si>
  <si>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</si>
  <si>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</si>
  <si>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</si>
  <si>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</si>
  <si>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</si>
  <si>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</si>
  <si>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</si>
  <si>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</si>
  <si>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</si>
  <si>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</si>
  <si>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</si>
  <si>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</si>
  <si>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</si>
  <si>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</si>
  <si>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</si>
  <si>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</si>
  <si>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</si>
  <si>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</si>
  <si>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</si>
  <si>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</si>
  <si>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</si>
  <si>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</si>
  <si>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</si>
  <si>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</si>
  <si>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</si>
  <si>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</si>
  <si>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</si>
  <si>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</si>
  <si>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</si>
  <si>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</si>
  <si>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</si>
  <si>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</si>
  <si>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</si>
  <si>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</si>
  <si>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</si>
  <si>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</si>
  <si>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</si>
  <si>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</si>
  <si>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</si>
  <si>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</si>
  <si>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</si>
  <si>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</si>
  <si>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</si>
  <si>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</si>
  <si>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</si>
  <si>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</si>
  <si>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</si>
  <si>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</si>
  <si>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</si>
  <si>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</si>
  <si>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</si>
  <si>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</si>
  <si>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</si>
  <si>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</si>
  <si>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</si>
  <si>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</si>
  <si>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</si>
  <si>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</si>
  <si>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</si>
  <si>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</si>
  <si>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</si>
  <si>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</si>
  <si>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</si>
  <si>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</si>
  <si>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</si>
  <si>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</si>
  <si>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</si>
  <si>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</si>
  <si>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</si>
  <si>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</si>
  <si>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</si>
  <si>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</si>
  <si>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</si>
  <si>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</si>
  <si>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</si>
  <si>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</si>
  <si>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</si>
  <si>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</si>
  <si>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</si>
  <si>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</si>
  <si>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</si>
  <si>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</si>
  <si>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</si>
  <si>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</si>
  <si>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</si>
  <si>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</si>
  <si>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</si>
  <si>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</si>
  <si>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</si>
  <si>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</si>
  <si>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</si>
  <si>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</si>
  <si>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</si>
  <si>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</si>
  <si>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</si>
  <si>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</si>
  <si>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</si>
  <si>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</si>
  <si>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</si>
  <si>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</si>
  <si>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</si>
  <si>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</si>
  <si>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</si>
  <si>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</si>
  <si>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</si>
  <si>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</si>
  <si>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</si>
  <si>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</si>
  <si>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</si>
  <si>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</si>
  <si>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</si>
  <si>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</si>
  <si>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</si>
  <si>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</si>
  <si>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</si>
  <si>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</si>
  <si>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</si>
  <si>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</si>
  <si>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</si>
  <si>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</si>
  <si>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</si>
  <si>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</si>
  <si>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</si>
  <si>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</si>
  <si>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</si>
  <si>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</si>
  <si>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</si>
  <si>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</si>
  <si>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</si>
  <si>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</si>
  <si>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</si>
  <si>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</si>
  <si>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</si>
  <si>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</si>
  <si>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</si>
  <si>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</si>
  <si>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</si>
  <si>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</si>
  <si>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</si>
  <si>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</si>
  <si>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</si>
  <si>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</si>
  <si>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</si>
  <si>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</si>
  <si>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</si>
  <si>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</si>
  <si>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</si>
  <si>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</si>
  <si>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</si>
  <si>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</si>
  <si>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</si>
  <si>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</si>
  <si>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</si>
  <si>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</si>
  <si>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</si>
  <si>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</si>
  <si>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</si>
  <si>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</si>
  <si>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</si>
  <si>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</si>
  <si>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</si>
  <si>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</si>
  <si>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</si>
  <si>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</si>
  <si>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</si>
  <si>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</si>
  <si>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</si>
  <si>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</si>
  <si>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</si>
  <si>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</si>
  <si>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</si>
  <si>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</si>
  <si>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</si>
  <si>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</si>
  <si>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</si>
  <si>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</si>
  <si>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</si>
  <si>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</si>
  <si>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</si>
  <si>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</si>
  <si>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</si>
  <si>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</si>
  <si>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</si>
  <si>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</si>
  <si>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</si>
  <si>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</si>
  <si>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</si>
  <si>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</si>
  <si>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</si>
  <si>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</si>
  <si>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</si>
  <si>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</si>
  <si>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</si>
  <si>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</si>
  <si>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</si>
  <si>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</si>
  <si>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</si>
  <si>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</si>
  <si>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</si>
  <si>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</si>
  <si>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</si>
  <si>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</si>
  <si>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</si>
  <si>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</si>
  <si>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</si>
  <si>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</si>
  <si>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</si>
  <si>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</si>
  <si>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</si>
  <si>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</si>
  <si>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</si>
  <si>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</si>
  <si>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</si>
  <si>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</si>
  <si>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</si>
  <si>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</si>
  <si>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</si>
  <si>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</si>
  <si>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</si>
  <si>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</si>
  <si>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</si>
  <si>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</si>
  <si>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</si>
  <si>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</si>
  <si>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</si>
  <si>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</si>
  <si>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</si>
  <si>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</si>
  <si>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</si>
  <si>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</si>
  <si>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</si>
  <si>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</si>
  <si>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</si>
  <si>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</si>
  <si>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</si>
  <si>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</si>
  <si>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</si>
  <si>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</si>
  <si>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</si>
  <si>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</si>
  <si>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</si>
  <si>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</si>
  <si>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</si>
  <si>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</si>
  <si>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</si>
  <si>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</si>
  <si>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</si>
  <si>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</si>
  <si>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</si>
  <si>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</si>
  <si>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</si>
  <si>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</si>
  <si>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</si>
  <si>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</si>
  <si>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</si>
  <si>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</si>
  <si>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</si>
  <si>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</si>
  <si>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</si>
  <si>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</si>
  <si>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</si>
  <si>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</si>
  <si>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</si>
  <si>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</si>
  <si>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</si>
  <si>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</si>
  <si>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</si>
  <si>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</si>
  <si>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</si>
  <si>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</si>
  <si>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</si>
  <si>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</si>
  <si>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</si>
  <si>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</si>
  <si>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</si>
  <si>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</si>
  <si>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</si>
  <si>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</si>
  <si>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</si>
  <si>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</si>
  <si>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</si>
  <si>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</si>
  <si>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</si>
  <si>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</si>
  <si>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</si>
  <si>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</si>
  <si>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</si>
  <si>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</si>
  <si>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</si>
  <si>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</si>
  <si>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</si>
  <si>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</si>
  <si>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</si>
  <si>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</si>
  <si>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</si>
  <si>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</si>
  <si>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</si>
  <si>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</si>
  <si>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</si>
  <si>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</si>
  <si>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</si>
  <si>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</si>
  <si>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</si>
  <si>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</si>
  <si>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</si>
  <si>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</si>
  <si>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</si>
  <si>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</si>
  <si>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</si>
  <si>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</si>
  <si>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</si>
  <si>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</si>
  <si>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</si>
  <si>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</si>
  <si>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</si>
  <si>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</si>
  <si>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</si>
  <si>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</si>
  <si>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</si>
  <si>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</si>
  <si>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</si>
  <si>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</si>
  <si>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</si>
  <si>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</si>
  <si>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</si>
  <si>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</si>
  <si>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</si>
  <si>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</si>
  <si>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</si>
  <si>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</si>
  <si>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</si>
  <si>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</si>
  <si>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</si>
  <si>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</si>
  <si>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</si>
  <si>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</si>
  <si>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</si>
  <si>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</si>
  <si>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</si>
  <si>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</si>
  <si>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</si>
  <si>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</si>
  <si>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</si>
  <si>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</si>
  <si>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</si>
  <si>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</si>
  <si>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</si>
  <si>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</si>
  <si>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</si>
  <si>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</si>
  <si>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</si>
  <si>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</si>
  <si>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</si>
  <si>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</si>
  <si>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</si>
  <si>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</si>
  <si>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</si>
  <si>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</si>
  <si>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</si>
  <si>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</si>
  <si>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</si>
  <si>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</si>
  <si>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</si>
  <si>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</si>
  <si>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</si>
  <si>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</si>
  <si>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</si>
  <si>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</si>
  <si>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</si>
  <si>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</si>
  <si>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</si>
  <si>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</si>
  <si>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</si>
  <si>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</si>
  <si>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</si>
  <si>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</si>
  <si>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</si>
  <si>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</si>
  <si>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</si>
  <si>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</si>
  <si>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</si>
  <si>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</si>
  <si>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</si>
  <si>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</si>
  <si>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</si>
  <si>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</si>
  <si>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</si>
  <si>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</si>
  <si>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</si>
  <si>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</si>
  <si>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</si>
  <si>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</si>
  <si>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</si>
  <si>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</si>
  <si>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</si>
  <si>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</si>
  <si>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</si>
  <si>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</si>
  <si>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</si>
  <si>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</si>
  <si>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</si>
  <si>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</si>
  <si>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</si>
  <si>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</si>
  <si>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</si>
  <si>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</si>
  <si>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</si>
  <si>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</si>
  <si>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</si>
  <si>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</si>
  <si>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</si>
  <si>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</si>
  <si>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</si>
  <si>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</si>
  <si>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</si>
  <si>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</si>
  <si>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</si>
  <si>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</si>
  <si>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</si>
  <si>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</si>
  <si>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</si>
  <si>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</si>
  <si>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</si>
  <si>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</si>
  <si>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</si>
  <si>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</si>
  <si>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</si>
  <si>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</si>
  <si>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</si>
  <si>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</si>
  <si>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</si>
  <si>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</si>
  <si>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</si>
  <si>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</si>
  <si>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</si>
  <si>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</si>
  <si>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</si>
  <si>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</si>
  <si>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</si>
  <si>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</si>
  <si>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</si>
  <si>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</si>
  <si>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</si>
  <si>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</si>
  <si>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</si>
  <si>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</si>
  <si>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</si>
  <si>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</si>
  <si>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</si>
  <si>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</si>
  <si>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</si>
  <si>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</si>
  <si>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</si>
  <si>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</si>
  <si>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</si>
  <si>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</si>
  <si>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</si>
  <si>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</si>
  <si>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</si>
  <si>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</si>
  <si>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</si>
  <si>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</si>
  <si>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</si>
  <si>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</si>
  <si>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</si>
  <si>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</si>
  <si>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</si>
  <si>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</si>
  <si>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</si>
  <si>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</si>
  <si>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</si>
  <si>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</si>
  <si>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</si>
  <si>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</si>
  <si>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</si>
  <si>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</si>
  <si>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</si>
  <si>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</si>
  <si>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</si>
  <si>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</si>
  <si>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</si>
  <si>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</si>
  <si>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</si>
  <si>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</si>
  <si>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</si>
  <si>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</si>
  <si>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</si>
  <si>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</si>
  <si>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</si>
  <si>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</si>
  <si>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</si>
  <si>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</si>
  <si>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</si>
  <si>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</si>
  <si>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</si>
  <si>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</si>
  <si>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</si>
  <si>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</si>
  <si>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</si>
  <si>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</si>
  <si>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</si>
  <si>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</si>
  <si>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</si>
  <si>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</si>
  <si>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</si>
  <si>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</si>
  <si>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</si>
  <si>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</si>
  <si>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</si>
  <si>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</si>
  <si>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</si>
  <si>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</si>
  <si>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</si>
  <si>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</si>
  <si>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</si>
  <si>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</si>
  <si>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</si>
  <si>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</si>
  <si>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</si>
  <si>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</si>
  <si>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</si>
  <si>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</si>
  <si>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</si>
  <si>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</si>
  <si>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</si>
  <si>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</si>
  <si>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</si>
  <si>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</si>
  <si>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</si>
  <si>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</si>
  <si>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</si>
  <si>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</si>
  <si>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</si>
  <si>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</si>
  <si>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</si>
  <si>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</si>
  <si>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</si>
  <si>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</si>
  <si>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</si>
  <si>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</si>
  <si>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</si>
  <si>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</si>
  <si>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</si>
  <si>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</si>
  <si>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</si>
  <si>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</si>
  <si>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</si>
  <si>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</si>
  <si>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</si>
  <si>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</si>
  <si>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</si>
  <si>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</si>
  <si>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</si>
  <si>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</si>
  <si>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</si>
  <si>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</si>
  <si>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</si>
  <si>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</si>
  <si>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</si>
  <si>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</si>
  <si>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</si>
  <si>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</si>
  <si>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</si>
  <si>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</si>
  <si>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</si>
  <si>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</si>
  <si>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</si>
  <si>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</si>
  <si>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</si>
  <si>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</si>
  <si>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</si>
  <si>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</si>
  <si>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</si>
  <si>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</si>
  <si>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</si>
  <si>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</si>
  <si>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</si>
  <si>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</si>
  <si>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</si>
  <si>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</si>
  <si>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</si>
  <si>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</si>
  <si>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</si>
  <si>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</si>
  <si>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</si>
  <si>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</si>
  <si>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</si>
  <si>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</si>
  <si>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</si>
  <si>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</si>
  <si>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</si>
  <si>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</si>
  <si>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</si>
  <si>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</si>
  <si>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</si>
  <si>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</si>
  <si>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</si>
  <si>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</si>
  <si>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</si>
  <si>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</si>
  <si>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</si>
  <si>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</si>
  <si>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</si>
  <si>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</si>
  <si>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</si>
  <si>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</si>
  <si>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</si>
  <si>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</si>
  <si>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</si>
  <si>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</si>
  <si>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</si>
  <si>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</si>
  <si>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</si>
  <si>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</si>
  <si>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</si>
  <si>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</si>
  <si>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</si>
  <si>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</si>
  <si>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</si>
  <si>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</si>
  <si>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</si>
  <si>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</si>
  <si>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</si>
  <si>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</si>
  <si>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</si>
  <si>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</si>
  <si>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</si>
  <si>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</si>
  <si>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</si>
  <si>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</si>
  <si>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</si>
  <si>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</si>
  <si>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</si>
  <si>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</si>
  <si>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</si>
  <si>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</si>
  <si>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</si>
  <si>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</si>
  <si>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</si>
  <si>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</si>
  <si>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</si>
  <si>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</si>
  <si>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</si>
  <si>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</si>
  <si>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</si>
  <si>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</si>
  <si>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</si>
  <si>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</si>
  <si>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</si>
  <si>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</si>
  <si>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</si>
  <si>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</si>
  <si>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</si>
  <si>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</si>
  <si>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</si>
  <si>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</si>
  <si>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</si>
  <si>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</si>
  <si>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</si>
  <si>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</si>
  <si>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</si>
  <si>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</si>
  <si>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</si>
  <si>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</si>
  <si>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</si>
  <si>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</si>
  <si>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</si>
  <si>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</si>
  <si>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</si>
  <si>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</si>
  <si>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</si>
  <si>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</si>
  <si>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</si>
  <si>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</si>
  <si>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</si>
  <si>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</si>
  <si>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</si>
  <si>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</si>
  <si>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</si>
  <si>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</si>
  <si>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</si>
  <si>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</si>
  <si>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</si>
  <si>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</si>
  <si>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</si>
  <si>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</si>
  <si>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</si>
  <si>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</si>
  <si>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</si>
  <si>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</si>
  <si>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</si>
  <si>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</si>
  <si>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</si>
  <si>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</si>
  <si>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</si>
  <si>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</si>
  <si>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</si>
  <si>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</si>
  <si>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</si>
  <si>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</si>
  <si>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</si>
  <si>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</si>
  <si>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</si>
  <si>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</si>
  <si>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</si>
  <si>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</si>
  <si>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</si>
  <si>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</si>
  <si>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</si>
  <si>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</si>
  <si>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</si>
  <si>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</si>
  <si>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</si>
  <si>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</si>
  <si>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</si>
  <si>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</si>
  <si>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</si>
  <si>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</si>
  <si>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</si>
  <si>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</si>
  <si>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</si>
  <si>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</si>
  <si>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</si>
  <si>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</si>
  <si>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</si>
  <si>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</si>
  <si>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</si>
  <si>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</si>
  <si>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</si>
  <si>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</si>
  <si>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</si>
  <si>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</si>
  <si>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</si>
  <si>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</si>
  <si>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</si>
  <si>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</si>
  <si>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</si>
  <si>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</si>
  <si>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</si>
  <si>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</si>
  <si>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</si>
  <si>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</si>
  <si>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</si>
  <si>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</si>
  <si>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</si>
  <si>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</si>
  <si>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</si>
  <si>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</si>
  <si>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</si>
  <si>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</si>
  <si>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</si>
  <si>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</si>
  <si>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</si>
  <si>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</si>
  <si>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</si>
  <si>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</si>
  <si>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</si>
  <si>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</si>
  <si>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</si>
  <si>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</si>
  <si>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</si>
  <si>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</si>
  <si>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</si>
  <si>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</si>
  <si>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</si>
  <si>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</si>
  <si>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</si>
  <si>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</si>
  <si>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</si>
  <si>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</si>
  <si>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</si>
  <si>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</si>
  <si>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</si>
  <si>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</si>
  <si>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</si>
  <si>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</si>
  <si>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</si>
  <si>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</si>
  <si>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</si>
  <si>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</si>
  <si>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</si>
  <si>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</si>
  <si>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</si>
  <si>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</si>
  <si>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</si>
  <si>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</si>
  <si>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</si>
  <si>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</si>
  <si>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</si>
  <si>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</si>
  <si>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</si>
  <si>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</si>
  <si>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</si>
  <si>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</si>
  <si>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</si>
  <si>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</si>
  <si>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</si>
  <si>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</si>
  <si>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</si>
  <si>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</si>
  <si>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</si>
  <si>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</si>
  <si>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</si>
  <si>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</si>
  <si>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</si>
  <si>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</si>
  <si>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</si>
  <si>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</si>
  <si>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</si>
  <si>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</si>
  <si>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</si>
  <si>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</si>
  <si>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</si>
  <si>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</si>
  <si>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</si>
  <si>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</si>
  <si>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</si>
  <si>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</si>
  <si>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</si>
  <si>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</si>
  <si>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</si>
  <si>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</si>
  <si>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</si>
  <si>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</si>
  <si>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</si>
  <si>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</si>
  <si>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</si>
  <si>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</si>
  <si>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</si>
  <si>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</si>
  <si>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</si>
  <si>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</si>
  <si>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</si>
  <si>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</si>
  <si>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</si>
  <si>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</si>
  <si>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</si>
  <si>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</si>
  <si>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</si>
  <si>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</si>
  <si>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</si>
  <si>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</si>
  <si>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</si>
  <si>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</si>
  <si>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</si>
  <si>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</si>
  <si>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</si>
  <si>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</si>
  <si>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</si>
  <si>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</si>
  <si>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</si>
  <si>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</si>
  <si>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</si>
  <si>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</si>
  <si>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</si>
  <si>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</si>
  <si>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</si>
  <si>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</si>
  <si>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</si>
  <si>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</si>
  <si>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</si>
  <si>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</si>
  <si>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</si>
  <si>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</si>
  <si>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</si>
  <si>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</si>
  <si>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</si>
  <si>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</si>
  <si>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</si>
  <si>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</si>
  <si>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</si>
  <si>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</si>
  <si>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</si>
  <si>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</si>
  <si>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</si>
  <si>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</si>
  <si>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</si>
  <si>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</si>
  <si>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</si>
  <si>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</si>
  <si>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</si>
  <si>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</si>
  <si>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</si>
  <si>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</si>
  <si>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</si>
  <si>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</si>
  <si>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</si>
  <si>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</si>
  <si>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</si>
  <si>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</si>
  <si>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</si>
  <si>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</si>
  <si>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</si>
  <si>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</si>
  <si>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</si>
  <si>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</si>
  <si>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</si>
  <si>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</si>
  <si>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</si>
  <si>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</si>
  <si>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</si>
  <si>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</si>
  <si>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</si>
  <si>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</si>
  <si>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</si>
  <si>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</si>
  <si>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</si>
  <si>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</si>
  <si>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</si>
  <si>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</si>
  <si>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</si>
  <si>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</si>
  <si>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</si>
  <si>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</si>
  <si>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</si>
  <si>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</si>
  <si>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</si>
  <si>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</si>
  <si>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</si>
  <si>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</si>
  <si>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</si>
  <si>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</si>
  <si>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</si>
  <si>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</si>
  <si>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</si>
  <si>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</si>
  <si>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</si>
  <si>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</si>
  <si>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</si>
  <si>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</si>
  <si>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</si>
  <si>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</si>
  <si>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</si>
  <si>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</si>
  <si>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</si>
  <si>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</si>
  <si>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</si>
  <si>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</si>
  <si>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</si>
  <si>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</si>
  <si>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</si>
  <si>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</si>
  <si>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</si>
  <si>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</si>
  <si>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</si>
  <si>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</si>
  <si>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</si>
  <si>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</si>
  <si>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</si>
  <si>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</si>
  <si>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</si>
  <si>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</si>
  <si>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</si>
  <si>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</si>
  <si>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</si>
  <si>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</si>
  <si>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</si>
  <si>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</si>
  <si>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</si>
  <si>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</si>
  <si>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</si>
  <si>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</si>
  <si>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</si>
  <si>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</si>
  <si>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</si>
  <si>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</si>
  <si>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</si>
  <si>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</si>
  <si>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</si>
  <si>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</si>
  <si>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</si>
  <si>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</si>
  <si>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</si>
  <si>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</si>
  <si>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</si>
  <si>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</si>
  <si>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</si>
  <si>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</si>
  <si>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</si>
  <si>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</si>
  <si>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</si>
  <si>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</si>
  <si>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</si>
  <si>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</si>
  <si>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</si>
  <si>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</si>
  <si>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</si>
  <si>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</si>
  <si>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</si>
  <si>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</si>
  <si>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</si>
  <si>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</si>
  <si>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</si>
  <si>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</si>
  <si>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</si>
  <si>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</si>
  <si>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</si>
  <si>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</si>
  <si>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</si>
  <si>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</si>
  <si>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</si>
  <si>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</si>
  <si>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</si>
  <si>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</si>
  <si>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</si>
  <si>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</si>
  <si>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</si>
  <si>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</si>
  <si>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</si>
  <si>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</si>
  <si>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</si>
  <si>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</si>
  <si>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</si>
  <si>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</si>
  <si>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</si>
  <si>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</si>
  <si>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</si>
  <si>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</si>
  <si>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</si>
  <si>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</si>
  <si>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</si>
  <si>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</si>
  <si>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</si>
  <si>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</si>
  <si>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</si>
  <si>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</si>
  <si>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</si>
  <si>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</si>
  <si>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</si>
  <si>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</si>
  <si>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</si>
  <si>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</si>
  <si>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</si>
  <si>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</si>
  <si>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</si>
  <si>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</si>
  <si>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</si>
  <si>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</si>
  <si>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</si>
  <si>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</si>
  <si>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</si>
  <si>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</si>
  <si>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</si>
  <si>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</si>
  <si>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</si>
  <si>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</si>
  <si>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</si>
  <si>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</si>
  <si>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</si>
  <si>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</si>
  <si>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</si>
  <si>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</si>
  <si>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</si>
  <si>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</si>
  <si>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</si>
  <si>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</si>
  <si>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</si>
  <si>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</si>
  <si>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</si>
  <si>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</si>
  <si>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</si>
  <si>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</si>
  <si>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</si>
  <si>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</si>
  <si>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</si>
  <si>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</si>
  <si>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</si>
  <si>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</si>
  <si>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</si>
  <si>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</si>
  <si>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</si>
  <si>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</si>
  <si>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</si>
  <si>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</si>
  <si>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</si>
  <si>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</si>
  <si>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</si>
  <si>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</si>
  <si>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</si>
  <si>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</si>
  <si>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</si>
  <si>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</si>
  <si>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</si>
  <si>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</si>
  <si>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</si>
  <si>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</si>
  <si>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</si>
  <si>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</si>
  <si>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</si>
  <si>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</si>
  <si>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</si>
  <si>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</si>
  <si>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</si>
  <si>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</si>
  <si>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</si>
  <si>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</si>
  <si>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</si>
  <si>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</si>
  <si>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</si>
  <si>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</si>
  <si>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</si>
  <si>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</si>
  <si>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</si>
  <si>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</si>
  <si>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</si>
  <si>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</si>
  <si>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</si>
  <si>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</si>
  <si>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</si>
  <si>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</si>
  <si>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</si>
  <si>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</si>
  <si>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</si>
  <si>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</si>
  <si>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</si>
  <si>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</si>
  <si>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</si>
  <si>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</si>
  <si>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</si>
  <si>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</si>
  <si>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</si>
  <si>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</si>
  <si>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</si>
  <si>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</si>
  <si>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</si>
  <si>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</si>
  <si>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</si>
  <si>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</si>
  <si>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</si>
  <si>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</si>
  <si>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</si>
  <si>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</si>
  <si>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</si>
  <si>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</si>
  <si>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</si>
  <si>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</si>
  <si>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</si>
  <si>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</si>
  <si>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</si>
  <si>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</si>
  <si>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</si>
  <si>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</si>
  <si>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</si>
  <si>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</si>
  <si>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</si>
  <si>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</si>
  <si>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</si>
  <si>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</si>
  <si>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</si>
  <si>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</si>
  <si>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</si>
  <si>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</si>
  <si>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</si>
  <si>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</si>
  <si>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</si>
  <si>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</si>
  <si>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</si>
  <si>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</si>
  <si>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</si>
  <si>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</si>
  <si>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</si>
  <si>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</si>
  <si>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</si>
  <si>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</si>
  <si>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</si>
  <si>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</si>
  <si>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</si>
  <si>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</si>
  <si>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</si>
  <si>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</si>
  <si>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</si>
  <si>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</si>
  <si>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</si>
  <si>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</si>
  <si>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</si>
  <si>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</si>
  <si>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</si>
  <si>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</si>
  <si>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</si>
  <si>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</si>
  <si>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</si>
  <si>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</si>
  <si>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</si>
  <si>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</si>
  <si>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</si>
  <si>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</si>
  <si>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</si>
  <si>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</si>
  <si>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</si>
  <si>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</si>
  <si>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</si>
  <si>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</si>
  <si>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</si>
  <si>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</si>
  <si>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</si>
  <si>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</si>
  <si>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</si>
  <si>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</si>
  <si>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</si>
  <si>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</si>
  <si>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</si>
  <si>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</si>
  <si>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</si>
  <si>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</si>
  <si>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</si>
  <si>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</si>
  <si>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</si>
  <si>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</si>
  <si>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</si>
  <si>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</si>
  <si>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</si>
  <si>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</si>
  <si>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</si>
  <si>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</si>
  <si>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</si>
  <si>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</si>
  <si>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</si>
  <si>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</si>
  <si>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</si>
  <si>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</si>
  <si>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</si>
  <si>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</si>
  <si>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</si>
  <si>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</si>
  <si>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</si>
  <si>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</si>
  <si>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</si>
  <si>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</si>
  <si>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</si>
  <si>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</si>
  <si>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</si>
  <si>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</si>
  <si>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</si>
  <si>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</si>
  <si>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</si>
  <si>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</si>
  <si>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</si>
  <si>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</si>
  <si>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</si>
  <si>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</si>
  <si>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</si>
  <si>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</si>
  <si>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</si>
  <si>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</si>
  <si>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</si>
  <si>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</si>
  <si>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</si>
  <si>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</si>
  <si>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</si>
  <si>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</si>
  <si>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</si>
  <si>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</si>
  <si>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</si>
  <si>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</si>
  <si>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</si>
  <si>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</si>
  <si>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</si>
  <si>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</si>
  <si>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</si>
  <si>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</si>
  <si>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</si>
  <si>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</si>
  <si>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</si>
  <si>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</si>
  <si>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</si>
  <si>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</si>
  <si>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</si>
  <si>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</si>
  <si>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</si>
  <si>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</si>
  <si>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</si>
  <si>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</si>
  <si>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</si>
  <si>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</si>
  <si>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</si>
  <si>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</si>
  <si>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</si>
  <si>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</si>
  <si>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</si>
  <si>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</si>
  <si>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</si>
  <si>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</si>
  <si>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</si>
  <si>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</si>
  <si>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</si>
  <si>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</si>
  <si>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</si>
  <si>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</si>
  <si>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</si>
  <si>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</si>
  <si>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</si>
  <si>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</si>
  <si>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</si>
  <si>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</si>
  <si>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</si>
  <si>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</si>
  <si>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</si>
  <si>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</si>
  <si>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</si>
  <si>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</si>
  <si>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</si>
  <si>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</si>
  <si>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</si>
  <si>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</si>
  <si>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</si>
  <si>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</si>
  <si>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</si>
  <si>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</si>
  <si>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</si>
  <si>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</si>
  <si>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</si>
  <si>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</si>
  <si>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</si>
  <si>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</si>
  <si>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</si>
  <si>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</si>
  <si>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</si>
  <si>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</si>
  <si>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</si>
  <si>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</si>
  <si>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</si>
  <si>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</si>
  <si>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</si>
  <si>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</si>
  <si>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</si>
  <si>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</si>
  <si>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</si>
  <si>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</si>
  <si>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</si>
  <si>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</si>
  <si>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</si>
  <si>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</si>
  <si>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</si>
  <si>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</si>
  <si>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</si>
  <si>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</si>
  <si>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</si>
  <si>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</si>
  <si>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</si>
  <si>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</si>
  <si>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</si>
  <si>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</si>
  <si>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</si>
  <si>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</si>
  <si>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</si>
  <si>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</si>
  <si>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</si>
  <si>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</si>
  <si>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</si>
  <si>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</si>
  <si>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</si>
  <si>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</si>
  <si>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</si>
  <si>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</si>
  <si>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</si>
  <si>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</si>
  <si>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</si>
  <si>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</si>
  <si>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</si>
  <si>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</si>
  <si>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</si>
  <si>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</si>
  <si>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</si>
  <si>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</si>
  <si>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</si>
  <si>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</si>
  <si>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</si>
  <si>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</si>
  <si>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</si>
  <si>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</si>
  <si>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</si>
  <si>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</si>
  <si>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</si>
  <si>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</si>
  <si>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</si>
  <si>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</si>
  <si>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</si>
  <si>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</si>
  <si>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</si>
  <si>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</si>
  <si>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</si>
  <si>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</si>
  <si>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</si>
  <si>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</si>
  <si>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</si>
  <si>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</si>
  <si>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</si>
  <si>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</si>
  <si>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</si>
  <si>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</si>
  <si>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</si>
  <si>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</si>
  <si>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</si>
  <si>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</si>
  <si>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</si>
  <si>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</si>
  <si>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</si>
  <si>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</si>
  <si>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</si>
  <si>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</si>
  <si>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</si>
  <si>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</si>
  <si>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</si>
  <si>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</si>
  <si>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</si>
  <si>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</si>
  <si>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</si>
  <si>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</si>
  <si>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</si>
  <si>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</si>
  <si>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</si>
  <si>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</si>
  <si>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</si>
  <si>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</si>
  <si>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</si>
  <si>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</si>
  <si>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</si>
  <si>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</si>
  <si>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</si>
  <si>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</si>
  <si>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</si>
  <si>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</si>
  <si>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</si>
  <si>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</si>
  <si>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</si>
  <si>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</si>
  <si>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</si>
  <si>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</si>
  <si>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</si>
  <si>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</si>
  <si>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</si>
  <si>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</si>
  <si>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</si>
  <si>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</si>
  <si>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</si>
  <si>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</si>
  <si>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</si>
  <si>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</si>
  <si>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</si>
  <si>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</si>
  <si>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</si>
  <si>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</si>
  <si>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</si>
  <si>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</si>
  <si>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</si>
  <si>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</si>
  <si>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</si>
  <si>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</si>
  <si>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</si>
  <si>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</si>
  <si>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</si>
  <si>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</si>
  <si>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</si>
  <si>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</si>
  <si>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</si>
  <si>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</si>
  <si>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</si>
  <si>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</si>
  <si>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</si>
  <si>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</si>
  <si>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</si>
  <si>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</si>
  <si>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</si>
  <si>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</si>
  <si>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</si>
  <si>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</si>
  <si>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</si>
  <si>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</si>
  <si>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</si>
  <si>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</si>
  <si>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</si>
  <si>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</si>
  <si>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</si>
  <si>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</si>
  <si>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</si>
  <si>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</si>
  <si>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</si>
  <si>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</si>
  <si>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</si>
  <si>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</si>
  <si>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</si>
  <si>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</si>
  <si>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</si>
  <si>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</si>
  <si>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</si>
  <si>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</si>
  <si>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</si>
  <si>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</si>
  <si>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</si>
  <si>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</si>
  <si>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</si>
  <si>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</si>
  <si>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</si>
  <si>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</si>
  <si>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</si>
  <si>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</si>
  <si>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</si>
  <si>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</si>
  <si>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</si>
  <si>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</si>
  <si>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</si>
  <si>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</si>
  <si>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</si>
  <si>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</si>
  <si>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</si>
  <si>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</si>
  <si>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</si>
  <si>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</si>
  <si>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</si>
  <si>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</si>
  <si>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</si>
  <si>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</si>
  <si>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</si>
  <si>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</si>
  <si>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</si>
  <si>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</si>
  <si>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</si>
  <si>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</si>
  <si>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</si>
  <si>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</si>
  <si>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</si>
  <si>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</si>
  <si>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</si>
  <si>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</si>
  <si>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</si>
  <si>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</si>
  <si>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</si>
  <si>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</si>
  <si>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</si>
  <si>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</si>
  <si>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</si>
  <si>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</si>
  <si>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</si>
  <si>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</si>
  <si>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</si>
  <si>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</si>
  <si>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</si>
  <si>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</si>
  <si>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</si>
  <si>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</si>
  <si>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</si>
  <si>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</si>
  <si>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</si>
  <si>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</si>
  <si>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</si>
  <si>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</si>
  <si>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</si>
  <si>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</si>
  <si>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</si>
  <si>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</si>
  <si>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</si>
  <si>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</si>
  <si>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</si>
  <si>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</si>
  <si>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</si>
  <si>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</si>
  <si>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</si>
  <si>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</si>
  <si>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</si>
  <si>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</si>
  <si>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</si>
  <si>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</si>
  <si>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</si>
  <si>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</si>
  <si>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</si>
  <si>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</si>
  <si>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</si>
  <si>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</si>
  <si>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</si>
  <si>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</si>
  <si>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</si>
  <si>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</si>
  <si>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</si>
  <si>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</si>
  <si>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</si>
  <si>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</si>
  <si>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</si>
  <si>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</si>
  <si>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</si>
  <si>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</si>
  <si>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</si>
  <si>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</si>
  <si>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</si>
  <si>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</si>
  <si>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</si>
  <si>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</si>
  <si>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</si>
  <si>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</si>
  <si>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</si>
  <si>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</si>
  <si>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</si>
  <si>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</si>
  <si>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</si>
  <si>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</si>
  <si>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</si>
  <si>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</si>
  <si>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</si>
  <si>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</si>
  <si>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</si>
  <si>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</si>
  <si>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</si>
  <si>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</si>
  <si>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</si>
  <si>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</si>
  <si>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</si>
  <si>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</si>
  <si>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</si>
  <si>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</si>
  <si>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</si>
  <si>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</si>
  <si>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</si>
  <si>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</si>
  <si>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</si>
  <si>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</si>
  <si>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</si>
  <si>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</si>
  <si>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</si>
  <si>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</si>
  <si>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</si>
  <si>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</si>
  <si>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</si>
  <si>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</si>
  <si>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</si>
  <si>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</si>
  <si>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</si>
  <si>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</si>
  <si>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</si>
  <si>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</si>
  <si>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</si>
  <si>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</si>
  <si>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</si>
  <si>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</si>
  <si>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</si>
  <si>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</si>
  <si>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</si>
  <si>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</si>
  <si>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</si>
  <si>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</si>
  <si>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</si>
  <si>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</si>
  <si>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</si>
  <si>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</si>
  <si>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</si>
  <si>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</si>
  <si>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</si>
  <si>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</si>
  <si>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</si>
  <si>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</si>
  <si>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</si>
  <si>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</si>
  <si>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</si>
  <si>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</si>
  <si>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</si>
  <si>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</si>
  <si>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</si>
  <si>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</si>
  <si>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</si>
  <si>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</si>
  <si>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</si>
  <si>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</si>
  <si>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</si>
  <si>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</si>
  <si>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</si>
  <si>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</si>
  <si>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</si>
  <si>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</si>
  <si>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</si>
  <si>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</si>
  <si>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</si>
  <si>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</si>
  <si>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</si>
  <si>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</si>
  <si>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</si>
  <si>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</si>
  <si>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</si>
  <si>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</si>
  <si>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</si>
  <si>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</si>
  <si>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</si>
  <si>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</si>
  <si>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</si>
  <si>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</si>
  <si>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</si>
  <si>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</si>
  <si>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</si>
  <si>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</si>
  <si>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</si>
  <si>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</si>
  <si>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</si>
  <si>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</si>
  <si>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</si>
  <si>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</si>
  <si>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</si>
  <si>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</si>
  <si>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</si>
  <si>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</si>
  <si>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</si>
  <si>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</si>
  <si>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</si>
  <si>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</si>
  <si>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</si>
  <si>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</si>
  <si>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</si>
  <si>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</si>
  <si>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</si>
  <si>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</si>
  <si>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</si>
  <si>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</si>
  <si>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</si>
  <si>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</si>
  <si>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</si>
  <si>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</si>
  <si>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</si>
  <si>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</si>
  <si>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</si>
  <si>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</si>
  <si>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</si>
  <si>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</si>
  <si>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</si>
  <si>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</si>
  <si>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</si>
  <si>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</si>
  <si>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</si>
  <si>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</si>
  <si>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</si>
  <si>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</si>
  <si>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</si>
  <si>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</si>
  <si>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</si>
  <si>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</si>
  <si>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</si>
  <si>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</si>
  <si>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</si>
  <si>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</si>
  <si>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</si>
  <si>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</si>
  <si>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</si>
  <si>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</si>
  <si>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</si>
  <si>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</si>
  <si>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</si>
  <si>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</si>
  <si>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</si>
  <si>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</si>
  <si>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</si>
  <si>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</si>
  <si>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</si>
  <si>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</si>
  <si>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</si>
  <si>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</si>
  <si>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</si>
  <si>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</si>
  <si>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</si>
  <si>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</si>
  <si>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</si>
  <si>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</si>
  <si>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</si>
  <si>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</si>
  <si>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</si>
  <si>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</si>
  <si>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</si>
  <si>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</si>
  <si>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</si>
  <si>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</si>
  <si>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</si>
  <si>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</si>
  <si>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</si>
  <si>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</si>
  <si>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</si>
  <si>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</si>
  <si>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</si>
  <si>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</si>
  <si>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</si>
  <si>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</si>
  <si>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</si>
  <si>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</si>
  <si>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</si>
  <si>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</si>
  <si>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</si>
  <si>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</si>
  <si>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</si>
  <si>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</si>
  <si>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</si>
  <si>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</si>
  <si>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</si>
  <si>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</si>
  <si>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</si>
  <si>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</si>
  <si>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</si>
  <si>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</si>
  <si>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</si>
  <si>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</si>
  <si>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</si>
  <si>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</si>
  <si>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</si>
  <si>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</si>
  <si>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</si>
  <si>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</si>
  <si>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</si>
  <si>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</si>
  <si>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</si>
  <si>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</si>
  <si>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</si>
  <si>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</si>
  <si>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</si>
  <si>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</si>
  <si>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</si>
  <si>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</si>
  <si>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</si>
  <si>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</si>
  <si>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</si>
  <si>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</si>
  <si>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</si>
  <si>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</si>
  <si>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</si>
  <si>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</si>
  <si>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</si>
  <si>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</si>
  <si>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</si>
  <si>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</si>
  <si>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</si>
  <si>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</si>
  <si>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</si>
  <si>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</si>
  <si>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</si>
  <si>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</si>
  <si>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</si>
  <si>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</si>
  <si>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</si>
  <si>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</si>
  <si>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</si>
  <si>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</si>
  <si>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</si>
  <si>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</si>
  <si>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</si>
  <si>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</si>
  <si>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</si>
  <si>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</si>
  <si>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</si>
  <si>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</si>
  <si>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</si>
  <si>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</si>
  <si>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</si>
  <si>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</si>
  <si>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</si>
  <si>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</si>
  <si>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</si>
  <si>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</si>
  <si>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</si>
  <si>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</si>
  <si>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</si>
  <si>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</si>
  <si>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</si>
  <si>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</si>
  <si>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</si>
  <si>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</si>
  <si>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</si>
  <si>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</si>
  <si>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</si>
  <si>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</si>
  <si>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</si>
  <si>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</si>
  <si>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</si>
  <si>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</si>
  <si>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</si>
  <si>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</si>
  <si>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</si>
  <si>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</si>
  <si>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</si>
  <si>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</si>
  <si>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</si>
  <si>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</si>
  <si>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</si>
  <si>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</si>
  <si>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</si>
  <si>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</si>
  <si>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</si>
  <si>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</si>
  <si>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</si>
  <si>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</si>
  <si>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</si>
  <si>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</si>
  <si>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</si>
  <si>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</si>
  <si>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</si>
  <si>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</si>
  <si>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</si>
  <si>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</si>
  <si>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</si>
  <si>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</si>
  <si>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</si>
  <si>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</si>
  <si>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</si>
  <si>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</si>
  <si>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</si>
  <si>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</si>
  <si>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</si>
  <si>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</si>
  <si>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</si>
  <si>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</si>
  <si>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</si>
  <si>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</si>
  <si>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</si>
  <si>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</si>
  <si>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</si>
  <si>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</si>
  <si>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</si>
  <si>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</si>
  <si>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</si>
  <si>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</si>
  <si>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</si>
  <si>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</si>
  <si>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</si>
  <si>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</si>
  <si>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</si>
  <si>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</si>
  <si>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</si>
  <si>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</si>
  <si>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</si>
  <si>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</si>
  <si>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</si>
  <si>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</si>
  <si>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</si>
  <si>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</si>
  <si>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</si>
  <si>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</si>
  <si>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</si>
  <si>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</si>
  <si>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</si>
  <si>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</si>
  <si>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</si>
  <si>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</si>
  <si>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</si>
  <si>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</si>
  <si>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</si>
  <si>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</si>
  <si>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</si>
  <si>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</si>
  <si>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</si>
  <si>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</si>
  <si>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</si>
  <si>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</si>
  <si>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</si>
  <si>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</si>
  <si>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</si>
  <si>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</si>
  <si>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</si>
  <si>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</si>
  <si>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</si>
  <si>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</si>
  <si>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</si>
  <si>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</si>
  <si>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</si>
  <si>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</si>
  <si>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</si>
  <si>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</si>
  <si>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</si>
  <si>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</si>
  <si>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</si>
  <si>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</si>
  <si>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</si>
  <si>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</si>
  <si>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</si>
  <si>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</si>
  <si>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</si>
  <si>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</si>
  <si>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</si>
  <si>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</si>
  <si>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</si>
  <si>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</si>
  <si>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</si>
  <si>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</si>
  <si>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</si>
  <si>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</si>
  <si>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</si>
  <si>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</si>
  <si>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</si>
  <si>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</si>
  <si>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</si>
  <si>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</si>
  <si>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</si>
  <si>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</si>
  <si>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</si>
  <si>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</si>
  <si>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</si>
  <si>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</si>
  <si>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</si>
  <si>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</si>
  <si>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</si>
  <si>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</si>
  <si>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</si>
  <si>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</si>
  <si>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</si>
  <si>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</si>
  <si>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</si>
  <si>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</si>
  <si>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</si>
  <si>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</si>
  <si>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</si>
  <si>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</si>
  <si>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</si>
  <si>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</si>
  <si>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</si>
  <si>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</si>
  <si>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</si>
  <si>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</si>
  <si>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</si>
  <si>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</si>
  <si>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</si>
  <si>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</si>
  <si>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</si>
  <si>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</si>
  <si>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</si>
  <si>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</si>
  <si>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</si>
  <si>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</si>
  <si>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</si>
  <si>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</si>
  <si>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</si>
  <si>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</si>
  <si>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</si>
  <si>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</si>
  <si>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</si>
  <si>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</si>
  <si>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</si>
  <si>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</si>
  <si>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</si>
  <si>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</si>
  <si>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</si>
  <si>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</si>
  <si>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</si>
  <si>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</si>
  <si>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</si>
  <si>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</si>
  <si>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</si>
  <si>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</si>
  <si>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</si>
  <si>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</si>
  <si>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</si>
  <si>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</si>
  <si>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</si>
  <si>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</si>
  <si>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</si>
  <si>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</si>
  <si>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</si>
  <si>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</si>
  <si>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</si>
  <si>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</si>
  <si>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</si>
  <si>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</si>
  <si>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</si>
  <si>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</si>
  <si>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</si>
  <si>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</si>
  <si>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</si>
  <si>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</si>
  <si>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</si>
  <si>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</si>
  <si>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</si>
  <si>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</si>
  <si>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</si>
  <si>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</si>
  <si>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</si>
  <si>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</si>
  <si>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</si>
  <si>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</si>
  <si>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</si>
  <si>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</si>
  <si>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</si>
  <si>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</si>
  <si>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</si>
  <si>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</si>
  <si>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</si>
  <si>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</si>
  <si>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</si>
  <si>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</si>
  <si>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</si>
  <si>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</si>
  <si>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</si>
  <si>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</si>
  <si>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</si>
  <si>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</si>
  <si>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</si>
  <si>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</si>
  <si>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</si>
  <si>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</si>
  <si>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</si>
  <si>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</si>
  <si>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</si>
  <si>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</si>
  <si>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</si>
  <si>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</si>
  <si>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</si>
  <si>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</si>
  <si>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</si>
  <si>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</si>
  <si>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</si>
  <si>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</si>
  <si>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</si>
  <si>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</si>
  <si>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</si>
  <si>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</si>
  <si>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</si>
  <si>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</si>
  <si>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</si>
  <si>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</si>
  <si>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</si>
  <si>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</si>
  <si>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</si>
  <si>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</si>
  <si>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</si>
  <si>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</si>
  <si>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</si>
  <si>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</si>
  <si>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</si>
  <si>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</si>
  <si>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</si>
  <si>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</si>
  <si>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</si>
  <si>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</si>
  <si>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</si>
  <si>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</si>
  <si>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</si>
  <si>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</si>
  <si>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</si>
  <si>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</si>
  <si>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</si>
  <si>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</si>
  <si>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</si>
  <si>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</si>
  <si>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</si>
  <si>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</si>
  <si>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</si>
  <si>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</si>
  <si>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</si>
  <si>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</si>
  <si>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</si>
  <si>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</si>
  <si>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</si>
  <si>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</si>
  <si>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</si>
  <si>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</si>
  <si>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</si>
  <si>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</si>
  <si>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</si>
  <si>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</si>
  <si>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</si>
  <si>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</si>
  <si>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</si>
  <si>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</si>
  <si>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</si>
  <si>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</si>
  <si>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</si>
  <si>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</si>
  <si>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</si>
  <si>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</si>
  <si>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</si>
  <si>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</si>
  <si>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</si>
  <si>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</si>
  <si>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</si>
  <si>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</si>
  <si>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</si>
  <si>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</si>
  <si>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</si>
  <si>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</si>
  <si>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</si>
  <si>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</si>
  <si>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</si>
  <si>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</si>
  <si>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</si>
  <si>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</si>
  <si>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</si>
  <si>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</si>
  <si>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</si>
  <si>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</si>
  <si>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</si>
  <si>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</si>
  <si>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</si>
  <si>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</si>
  <si>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</si>
  <si>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</si>
  <si>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</si>
  <si>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</si>
  <si>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</si>
  <si>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</si>
  <si>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</si>
  <si>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</si>
  <si>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</si>
  <si>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</si>
  <si>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</si>
  <si>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</si>
  <si>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</si>
  <si>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</si>
  <si>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</si>
  <si>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</si>
  <si>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</si>
  <si>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</si>
  <si>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</si>
  <si>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</si>
  <si>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</si>
  <si>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</si>
  <si>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</si>
  <si>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</si>
  <si>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</si>
  <si>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</si>
  <si>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</si>
  <si>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</si>
  <si>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</si>
  <si>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</si>
  <si>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</si>
  <si>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</si>
  <si>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</si>
  <si>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</si>
  <si>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</si>
  <si>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</si>
  <si>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</si>
  <si>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</si>
  <si>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</si>
  <si>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</si>
  <si>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</si>
  <si>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</si>
  <si>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</si>
  <si>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</si>
  <si>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</si>
  <si>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</si>
  <si>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</si>
  <si>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</si>
  <si>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</si>
  <si>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</si>
  <si>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</si>
  <si>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</si>
  <si>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</si>
  <si>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</si>
  <si>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</si>
  <si>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</si>
  <si>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</si>
  <si>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</si>
  <si>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</si>
  <si>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</si>
  <si>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</si>
  <si>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</si>
  <si>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</si>
  <si>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</si>
  <si>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</si>
  <si>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</si>
  <si>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</si>
  <si>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</si>
  <si>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</si>
  <si>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</si>
  <si>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</si>
  <si>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</si>
  <si>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</si>
  <si>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</si>
  <si>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</si>
  <si>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</si>
  <si>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</si>
  <si>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</si>
  <si>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</si>
  <si>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</si>
  <si>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</si>
  <si>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</si>
  <si>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</si>
  <si>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</si>
  <si>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</si>
  <si>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</si>
  <si>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</si>
  <si>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</si>
  <si>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</si>
  <si>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</si>
  <si>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</si>
  <si>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</si>
  <si>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</si>
  <si>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</si>
  <si>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</si>
  <si>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</si>
  <si>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</si>
  <si>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</si>
  <si>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</si>
  <si>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</si>
  <si>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</si>
  <si>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</si>
  <si>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</si>
  <si>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</si>
  <si>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</si>
  <si>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</si>
  <si>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</si>
  <si>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</si>
  <si>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</si>
  <si>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</si>
  <si>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</si>
  <si>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</si>
  <si>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</si>
  <si>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</si>
  <si>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</si>
  <si>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</si>
  <si>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</si>
  <si>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</si>
  <si>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</si>
  <si>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</si>
  <si>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</si>
  <si>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</si>
  <si>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</si>
  <si>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</si>
  <si>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</si>
  <si>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</si>
  <si>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</si>
  <si>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</si>
  <si>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</si>
  <si>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</si>
  <si>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</si>
  <si>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</si>
  <si>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</si>
  <si>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</si>
  <si>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</si>
  <si>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</si>
  <si>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</si>
  <si>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</si>
  <si>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</si>
  <si>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</si>
  <si>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</si>
  <si>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</si>
  <si>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</si>
  <si>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</si>
  <si>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</si>
  <si>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</si>
  <si>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</si>
  <si>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</si>
  <si>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</si>
  <si>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</si>
  <si>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</si>
  <si>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</si>
  <si>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</si>
  <si>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</si>
  <si>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</si>
  <si>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</si>
  <si>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</si>
  <si>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</si>
  <si>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</si>
  <si>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</si>
  <si>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</si>
  <si>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</si>
  <si>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</si>
  <si>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</si>
  <si>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</si>
  <si>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</si>
  <si>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</si>
  <si>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</si>
  <si>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</si>
  <si>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</si>
  <si>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</si>
  <si>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</si>
  <si>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</si>
  <si>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</si>
  <si>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</si>
  <si>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</si>
  <si>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</si>
  <si>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</si>
  <si>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</si>
  <si>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</si>
  <si>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</si>
  <si>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</si>
  <si>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</si>
  <si>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</si>
  <si>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</si>
  <si>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</si>
  <si>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</si>
  <si>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</si>
  <si>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</si>
  <si>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</si>
  <si>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</si>
  <si>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</si>
  <si>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</si>
  <si>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</si>
  <si>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</si>
  <si>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</si>
  <si>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</si>
  <si>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</si>
  <si>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</si>
  <si>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</si>
  <si>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</si>
  <si>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</si>
  <si>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</si>
  <si>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</si>
  <si>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</si>
  <si>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</si>
  <si>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</si>
  <si>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</si>
  <si>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</si>
  <si>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</si>
  <si>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</si>
  <si>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</si>
  <si>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</si>
  <si>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</si>
  <si>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</si>
  <si>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</si>
  <si>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</si>
  <si>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</si>
  <si>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</si>
  <si>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</si>
  <si>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</si>
  <si>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</si>
  <si>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</si>
  <si>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</si>
  <si>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</si>
  <si>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</si>
  <si>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</si>
  <si>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</si>
  <si>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</si>
  <si>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</si>
  <si>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</si>
  <si>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</si>
  <si>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</si>
  <si>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</si>
  <si>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</si>
  <si>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</si>
  <si>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</si>
  <si>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</si>
  <si>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</si>
  <si>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</si>
  <si>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</si>
  <si>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</si>
  <si>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</si>
  <si>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</si>
  <si>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</si>
  <si>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</si>
  <si>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</si>
  <si>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</si>
  <si>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</si>
  <si>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</si>
  <si>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</si>
  <si>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</si>
  <si>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</si>
  <si>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</si>
  <si>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</si>
  <si>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</si>
  <si>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</si>
  <si>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</si>
  <si>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</si>
  <si>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</si>
  <si>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</si>
  <si>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</si>
  <si>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</si>
  <si>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</si>
  <si>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</si>
  <si>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</si>
  <si>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</si>
  <si>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</si>
  <si>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</si>
  <si>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</si>
  <si>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</si>
  <si>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</si>
  <si>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</si>
  <si>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</si>
  <si>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</si>
  <si>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</si>
  <si>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</si>
  <si>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</si>
  <si>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</si>
  <si>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</si>
  <si>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</si>
  <si>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</si>
  <si>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</si>
  <si>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</si>
  <si>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</si>
  <si>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</si>
  <si>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</si>
  <si>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</si>
  <si>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</si>
  <si>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</si>
  <si>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</si>
  <si>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</si>
  <si>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</si>
  <si>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</si>
  <si>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</si>
  <si>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</si>
  <si>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</si>
  <si>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</si>
  <si>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</si>
  <si>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</si>
  <si>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</si>
  <si>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</si>
  <si>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</si>
  <si>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</si>
  <si>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</si>
  <si>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</si>
  <si>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</si>
  <si>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</si>
  <si>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</si>
  <si>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</si>
  <si>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</si>
  <si>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</si>
  <si>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</si>
  <si>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</si>
  <si>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</si>
  <si>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</si>
  <si>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</si>
  <si>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</si>
  <si>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</si>
  <si>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</si>
  <si>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</si>
  <si>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</si>
  <si>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</si>
  <si>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</si>
  <si>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</si>
  <si>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</si>
  <si>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</si>
  <si>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</si>
  <si>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</si>
  <si>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</si>
  <si>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</si>
  <si>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</si>
  <si>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</si>
  <si>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</si>
  <si>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</si>
  <si>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</si>
  <si>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</si>
  <si>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</si>
  <si>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</si>
  <si>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</si>
  <si>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</si>
  <si>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</si>
  <si>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</si>
  <si>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</si>
  <si>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</si>
  <si>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</si>
  <si>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</si>
  <si>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</si>
  <si>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</si>
  <si>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</si>
  <si>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</si>
  <si>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</si>
  <si>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</si>
  <si>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</si>
  <si>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</si>
  <si>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</si>
  <si>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</si>
  <si>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</si>
  <si>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</si>
  <si>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</si>
  <si>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</si>
  <si>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</si>
  <si>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</si>
  <si>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</si>
  <si>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</si>
  <si>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</si>
  <si>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</si>
  <si>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</si>
  <si>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</si>
  <si>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</si>
  <si>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</si>
  <si>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</si>
  <si>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</si>
  <si>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</si>
  <si>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</si>
  <si>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</si>
  <si>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</si>
  <si>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</si>
  <si>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</si>
  <si>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</si>
  <si>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</si>
  <si>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</si>
  <si>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</si>
  <si>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</si>
  <si>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</si>
  <si>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</si>
  <si>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</si>
  <si>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</si>
  <si>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</si>
  <si>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</si>
  <si>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</si>
  <si>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</si>
  <si>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</si>
  <si>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</si>
  <si>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</si>
  <si>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</si>
  <si>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</si>
  <si>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</si>
  <si>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</si>
  <si>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</si>
  <si>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</si>
  <si>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</si>
  <si>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</si>
  <si>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</si>
  <si>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</si>
  <si>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</si>
  <si>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</si>
  <si>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</si>
  <si>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</si>
  <si>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</si>
  <si>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</si>
  <si>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</si>
  <si>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</si>
  <si>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</si>
  <si>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</si>
  <si>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</si>
  <si>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</si>
  <si>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</si>
  <si>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</si>
  <si>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</si>
  <si>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</si>
  <si>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</si>
  <si>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</si>
  <si>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</si>
  <si>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</si>
  <si>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</si>
  <si>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</si>
  <si>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</si>
  <si>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</si>
  <si>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</si>
  <si>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</si>
  <si>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</si>
  <si>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</si>
  <si>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</si>
  <si>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</si>
  <si>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</si>
  <si>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</si>
  <si>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</si>
  <si>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</si>
  <si>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</si>
  <si>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</si>
  <si>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</si>
  <si>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</si>
  <si>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</si>
  <si>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</si>
  <si>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</si>
  <si>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</si>
  <si>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</si>
  <si>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</si>
  <si>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</si>
  <si>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</si>
  <si>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</si>
  <si>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</si>
  <si>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</si>
  <si>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</si>
  <si>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</si>
  <si>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</si>
  <si>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</si>
  <si>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</si>
  <si>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</si>
  <si>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</si>
  <si>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</si>
  <si>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</si>
  <si>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</si>
  <si>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</si>
  <si>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</si>
  <si>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</si>
  <si>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</si>
  <si>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</si>
  <si>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</si>
  <si>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</si>
  <si>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</si>
  <si>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</si>
  <si>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</si>
  <si>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</si>
  <si>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</si>
  <si>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</si>
  <si>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</si>
  <si>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</si>
  <si>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</si>
  <si>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</si>
  <si>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</si>
  <si>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</si>
  <si>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</si>
  <si>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</si>
  <si>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</si>
  <si>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</si>
  <si>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</si>
  <si>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</si>
  <si>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</si>
  <si>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</si>
  <si>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</si>
  <si>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</si>
  <si>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</si>
  <si>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</si>
  <si>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</si>
  <si>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</si>
  <si>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</si>
  <si>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</si>
  <si>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</si>
  <si>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</si>
  <si>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</si>
  <si>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</si>
  <si>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</si>
  <si>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</si>
  <si>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</si>
  <si>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</si>
  <si>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</si>
  <si>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</si>
  <si>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</si>
  <si>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</si>
  <si>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</si>
  <si>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</si>
  <si>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</si>
  <si>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</si>
  <si>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</si>
  <si>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</si>
  <si>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</si>
  <si>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</si>
  <si>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</si>
  <si>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</si>
  <si>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</si>
  <si>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</si>
  <si>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</si>
  <si>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</si>
  <si>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</si>
  <si>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</si>
  <si>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</si>
  <si>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</si>
  <si>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</si>
  <si>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</si>
  <si>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</si>
  <si>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</si>
  <si>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</si>
  <si>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</si>
  <si>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</si>
  <si>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</si>
  <si>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</si>
  <si>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</si>
  <si>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</si>
  <si>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</si>
  <si>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</si>
  <si>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</si>
  <si>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</si>
  <si>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</si>
  <si>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</si>
  <si>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</si>
  <si>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</si>
  <si>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</si>
  <si>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</si>
  <si>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</si>
  <si>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</si>
  <si>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</si>
  <si>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</si>
  <si>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</si>
  <si>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</si>
  <si>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</si>
  <si>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</si>
  <si>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</si>
  <si>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</si>
  <si>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</si>
  <si>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</si>
  <si>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</si>
  <si>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</si>
  <si>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</si>
  <si>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</si>
  <si>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</si>
  <si>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</si>
  <si>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</si>
  <si>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</si>
  <si>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</si>
  <si>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</si>
  <si>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</si>
  <si>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</si>
  <si>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</si>
  <si>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</si>
  <si>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</si>
  <si>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</si>
  <si>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</si>
  <si>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</si>
  <si>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</si>
  <si>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</si>
  <si>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</si>
  <si>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</si>
  <si>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</si>
  <si>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</si>
  <si>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</si>
  <si>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</si>
  <si>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</si>
  <si>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</si>
  <si>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</si>
  <si>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</si>
  <si>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</si>
  <si>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</si>
  <si>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</si>
  <si>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</si>
  <si>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</si>
  <si>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</si>
  <si>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</si>
  <si>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</si>
  <si>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</si>
  <si>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</si>
  <si>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</si>
  <si>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</si>
  <si>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</si>
  <si>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</si>
  <si>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</si>
  <si>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</si>
  <si>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</si>
  <si>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</si>
  <si>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</si>
  <si>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</si>
  <si>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</si>
  <si>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</si>
  <si>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</si>
  <si>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</si>
  <si>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</si>
  <si>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</si>
  <si>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</si>
  <si>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</si>
  <si>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</si>
  <si>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</si>
  <si>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</si>
  <si>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</si>
  <si>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</si>
  <si>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</si>
  <si>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</si>
  <si>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</si>
  <si>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</si>
  <si>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</si>
  <si>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</si>
  <si>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</si>
  <si>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</si>
  <si>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</si>
  <si>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</si>
  <si>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</si>
  <si>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</si>
  <si>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</si>
  <si>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</si>
  <si>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</si>
  <si>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</si>
  <si>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</si>
  <si>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</si>
  <si>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</si>
  <si>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</si>
  <si>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</si>
  <si>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</si>
  <si>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</si>
  <si>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</si>
  <si>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</si>
  <si>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</si>
  <si>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</si>
  <si>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</si>
  <si>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</si>
  <si>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</si>
  <si>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</si>
  <si>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</si>
  <si>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</si>
  <si>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</si>
  <si>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</si>
  <si>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</si>
  <si>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</si>
  <si>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</si>
  <si>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</si>
  <si>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</si>
  <si>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</si>
  <si>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</si>
  <si>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</si>
  <si>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</si>
  <si>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</si>
  <si>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</si>
  <si>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</si>
  <si>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</si>
  <si>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</si>
  <si>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</si>
  <si>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</si>
  <si>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</si>
  <si>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</si>
  <si>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</si>
  <si>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</si>
  <si>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</si>
  <si>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</si>
  <si>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</si>
  <si>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</si>
  <si>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</si>
  <si>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</si>
  <si>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</si>
  <si>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</si>
  <si>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</si>
  <si>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</si>
  <si>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</si>
  <si>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</si>
  <si>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</si>
  <si>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</si>
  <si>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</si>
  <si>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</si>
  <si>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</si>
  <si>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</si>
  <si>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</si>
  <si>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</si>
  <si>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</si>
  <si>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</si>
  <si>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</si>
  <si>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</si>
  <si>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</si>
  <si>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</si>
  <si>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</si>
  <si>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</si>
  <si>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</si>
  <si>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</si>
  <si>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</si>
  <si>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</si>
  <si>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</si>
  <si>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</si>
  <si>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</si>
  <si>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</si>
  <si>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</si>
  <si>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</si>
  <si>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</si>
  <si>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</si>
  <si>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</si>
  <si>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</si>
  <si>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</si>
  <si>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</si>
  <si>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</si>
  <si>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</si>
  <si>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</si>
  <si>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</si>
  <si>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</si>
  <si>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</si>
  <si>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</si>
  <si>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</si>
  <si>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</si>
  <si>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</si>
  <si>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</si>
  <si>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</si>
  <si>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</si>
  <si>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</si>
  <si>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</si>
  <si>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</si>
  <si>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</si>
  <si>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</si>
  <si>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</si>
  <si>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</si>
  <si>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</si>
  <si>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</si>
  <si>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</si>
  <si>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</si>
  <si>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</si>
  <si>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</si>
  <si>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</si>
  <si>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</si>
  <si>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</si>
  <si>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</si>
  <si>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</si>
  <si>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</si>
  <si>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</si>
  <si>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</si>
  <si>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</si>
  <si>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</si>
  <si>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</si>
  <si>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</si>
  <si>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</si>
  <si>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</si>
  <si>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</si>
  <si>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</si>
  <si>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</si>
  <si>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</si>
  <si>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</si>
  <si>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</si>
  <si>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</si>
  <si>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</si>
  <si>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</si>
  <si>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</si>
  <si>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</si>
  <si>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</si>
  <si>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</si>
  <si>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</si>
  <si>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</si>
  <si>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</si>
  <si>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</si>
  <si>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</si>
  <si>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</si>
  <si>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</si>
  <si>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</si>
  <si>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</si>
  <si>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</si>
  <si>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</si>
  <si>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</si>
  <si>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</si>
  <si>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</si>
  <si>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</si>
  <si>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</si>
  <si>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</si>
  <si>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</si>
  <si>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</si>
  <si>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</si>
  <si>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</si>
  <si>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</si>
  <si>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</si>
  <si>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</si>
  <si>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</si>
  <si>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</si>
  <si>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</si>
  <si>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</si>
  <si>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</si>
  <si>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</si>
  <si>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</si>
  <si>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</si>
  <si>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</si>
  <si>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</si>
  <si>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</si>
  <si>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</si>
  <si>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</si>
  <si>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</si>
  <si>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</si>
  <si>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</si>
  <si>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</si>
  <si>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</si>
  <si>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</si>
  <si>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</si>
  <si>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</si>
  <si>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</si>
  <si>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</si>
  <si>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</si>
  <si>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</si>
  <si>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</si>
  <si>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</si>
  <si>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</si>
  <si>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</si>
  <si>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</si>
  <si>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</si>
  <si>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</si>
  <si>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</si>
  <si>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</si>
  <si>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</si>
  <si>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</si>
  <si>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</si>
  <si>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</si>
  <si>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</si>
  <si>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</si>
  <si>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</si>
  <si>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</si>
  <si>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</si>
  <si>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</si>
  <si>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</si>
  <si>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</si>
  <si>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</si>
  <si>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</si>
  <si>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</si>
  <si>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</si>
  <si>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</si>
  <si>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</si>
  <si>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</si>
  <si>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</si>
  <si>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</si>
  <si>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</si>
  <si>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</si>
  <si>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</si>
  <si>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</si>
  <si>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</si>
  <si>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</si>
  <si>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</si>
  <si>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</si>
  <si>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</si>
  <si>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</si>
  <si>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</si>
  <si>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</si>
  <si>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</si>
  <si>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</si>
  <si>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</si>
  <si>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</si>
  <si>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</si>
  <si>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</si>
  <si>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</si>
  <si>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</si>
  <si>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</si>
  <si>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</si>
  <si>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</si>
  <si>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</si>
  <si>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</si>
  <si>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</si>
  <si>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</si>
  <si>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</si>
  <si>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</si>
  <si>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</si>
  <si>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</si>
  <si>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</si>
  <si>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</si>
  <si>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</si>
  <si>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</si>
  <si>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</si>
  <si>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</si>
  <si>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</si>
  <si>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</si>
  <si>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</si>
  <si>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</si>
  <si>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</si>
  <si>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</si>
  <si>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</si>
  <si>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</si>
  <si>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</si>
  <si>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</si>
  <si>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</si>
  <si>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</si>
  <si>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</si>
  <si>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</si>
  <si>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</si>
  <si>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</si>
  <si>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</si>
  <si>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</si>
  <si>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</si>
  <si>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</si>
  <si>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</si>
  <si>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</si>
  <si>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</si>
  <si>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</si>
  <si>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</si>
  <si>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</si>
  <si>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</si>
  <si>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</si>
  <si>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</si>
  <si>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</si>
  <si>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</si>
  <si>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</si>
  <si>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</si>
  <si>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</si>
  <si>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</si>
  <si>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</si>
  <si>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</si>
  <si>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</si>
  <si>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</si>
  <si>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</si>
  <si>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</si>
  <si>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</si>
  <si>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</si>
  <si>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</si>
  <si>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</si>
  <si>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</si>
  <si>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</si>
  <si>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</si>
  <si>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</si>
  <si>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</si>
  <si>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</si>
  <si>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</si>
  <si>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</si>
  <si>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</si>
  <si>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</si>
  <si>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</si>
  <si>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</si>
  <si>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</si>
  <si>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</si>
  <si>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</si>
  <si>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</si>
  <si>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</si>
  <si>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</si>
  <si>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</si>
  <si>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</si>
  <si>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</si>
  <si>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</si>
  <si>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</si>
  <si>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</si>
  <si>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</si>
  <si>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</si>
  <si>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</si>
  <si>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</si>
  <si>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</si>
  <si>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</si>
  <si>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</si>
  <si>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</si>
  <si>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</si>
  <si>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</si>
  <si>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</si>
  <si>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</si>
  <si>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</si>
  <si>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</si>
  <si>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</si>
  <si>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</si>
  <si>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</si>
  <si>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</si>
  <si>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</si>
  <si>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</si>
  <si>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</si>
  <si>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</si>
  <si>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</si>
  <si>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</si>
  <si>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</si>
  <si>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</si>
  <si>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</si>
  <si>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</si>
  <si>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</si>
  <si>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</si>
  <si>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</si>
  <si>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</si>
  <si>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</si>
  <si>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</si>
  <si>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</si>
  <si>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</si>
  <si>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</si>
  <si>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</si>
  <si>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</si>
  <si>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</si>
  <si>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</si>
  <si>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</si>
  <si>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</si>
  <si>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</si>
  <si>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</si>
  <si>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</si>
  <si>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</si>
  <si>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</si>
  <si>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</si>
  <si>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</si>
  <si>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</si>
  <si>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</si>
  <si>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</si>
  <si>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</si>
  <si>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</si>
  <si>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</si>
  <si>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</si>
  <si>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</si>
  <si>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</si>
  <si>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</si>
  <si>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</si>
  <si>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</si>
  <si>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</si>
  <si>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</si>
  <si>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</si>
  <si>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</si>
  <si>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</si>
  <si>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</si>
  <si>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</si>
  <si>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</si>
  <si>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</si>
  <si>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</si>
  <si>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</si>
  <si>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</si>
  <si>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</si>
  <si>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</si>
  <si>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</si>
  <si>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</si>
  <si>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</si>
  <si>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</si>
  <si>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</si>
  <si>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</si>
  <si>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</si>
  <si>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</si>
  <si>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</si>
  <si>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</si>
  <si>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</si>
  <si>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</si>
  <si>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</si>
  <si>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</si>
  <si>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</si>
  <si>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</si>
  <si>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</si>
  <si>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</si>
  <si>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</si>
  <si>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</si>
  <si>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</si>
  <si>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</si>
  <si>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</si>
  <si>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</si>
  <si>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</si>
  <si>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</si>
  <si>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</si>
  <si>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</si>
  <si>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</si>
  <si>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</si>
  <si>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</si>
  <si>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</si>
  <si>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</si>
  <si>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</si>
  <si>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</si>
  <si>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</si>
  <si>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</si>
  <si>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</si>
  <si>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</si>
  <si>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</si>
  <si>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</si>
  <si>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</si>
  <si>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</si>
  <si>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</si>
  <si>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</si>
  <si>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</si>
  <si>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</si>
  <si>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</si>
  <si>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</si>
  <si>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</si>
  <si>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</si>
  <si>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</si>
  <si>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</si>
  <si>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</si>
  <si>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</si>
  <si>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</si>
  <si>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</si>
  <si>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</si>
  <si>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</si>
  <si>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</si>
  <si>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</si>
  <si>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</si>
  <si>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</si>
  <si>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</si>
  <si>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</si>
  <si>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</si>
  <si>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</si>
  <si>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</si>
  <si>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</si>
  <si>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</si>
  <si>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</si>
  <si>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</si>
  <si>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</si>
  <si>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</si>
  <si>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</si>
  <si>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</si>
  <si>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</si>
  <si>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</si>
  <si>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</si>
  <si>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</si>
  <si>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</si>
  <si>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</si>
  <si>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</si>
  <si>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</si>
  <si>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</si>
  <si>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</si>
  <si>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</si>
  <si>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</si>
  <si>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</si>
  <si>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</si>
  <si>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</si>
  <si>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</si>
  <si>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</si>
  <si>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</si>
  <si>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</si>
  <si>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</si>
  <si>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</si>
  <si>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</si>
  <si>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</si>
  <si>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</si>
  <si>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</si>
  <si>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</si>
  <si>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</si>
  <si>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</si>
  <si>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</si>
  <si>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</si>
  <si>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</si>
  <si>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</si>
  <si>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</si>
  <si>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</si>
  <si>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</si>
  <si>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</si>
  <si>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</si>
  <si>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</si>
  <si>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</si>
  <si>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</si>
  <si>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</si>
  <si>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</si>
  <si>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</si>
  <si>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</si>
  <si>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</si>
  <si>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</si>
  <si>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</si>
  <si>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</si>
  <si>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</si>
  <si>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</si>
  <si>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</si>
  <si>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</si>
  <si>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</si>
  <si>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</si>
  <si>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</si>
  <si>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</si>
  <si>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</si>
  <si>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</si>
  <si>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</si>
  <si>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</si>
  <si>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</si>
  <si>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</si>
  <si>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</si>
  <si>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</si>
  <si>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</si>
  <si>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</si>
  <si>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</si>
  <si>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</si>
  <si>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</si>
  <si>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</si>
  <si>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</si>
  <si>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</si>
  <si>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</si>
  <si>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</si>
  <si>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</si>
  <si>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</si>
  <si>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</si>
  <si>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</si>
  <si>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</si>
  <si>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</si>
  <si>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</si>
  <si>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</si>
  <si>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</si>
  <si>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</si>
  <si>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</si>
  <si>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</si>
  <si>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</si>
  <si>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</si>
  <si>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</si>
  <si>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</si>
  <si>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</si>
  <si>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</si>
  <si>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</si>
  <si>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</si>
  <si>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</si>
  <si>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</si>
  <si>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</si>
  <si>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</si>
  <si>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</si>
  <si>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</si>
  <si>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</si>
  <si>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</si>
  <si>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</si>
  <si>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</si>
  <si>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</si>
  <si>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</si>
  <si>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</si>
  <si>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</si>
  <si>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</si>
  <si>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</si>
  <si>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</si>
  <si>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</si>
  <si>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</si>
  <si>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</si>
  <si>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</si>
  <si>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</si>
  <si>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</si>
  <si>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</si>
  <si>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</si>
  <si>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</si>
  <si>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</si>
  <si>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</si>
  <si>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</si>
  <si>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</si>
  <si>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</si>
  <si>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</si>
  <si>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</si>
  <si>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</si>
  <si>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</si>
  <si>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</si>
  <si>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</si>
  <si>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</si>
  <si>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</si>
  <si>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</si>
  <si>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</si>
  <si>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</si>
  <si>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</si>
  <si>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</si>
  <si>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</si>
  <si>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</si>
  <si>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</si>
  <si>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</si>
  <si>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</si>
  <si>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</si>
  <si>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</si>
  <si>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</si>
  <si>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</si>
  <si>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</si>
  <si>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</si>
  <si>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</si>
  <si>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</si>
  <si>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</si>
  <si>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</si>
  <si>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</si>
  <si>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</si>
  <si>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</si>
  <si>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</si>
  <si>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</si>
  <si>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</si>
  <si>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</si>
  <si>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</si>
  <si>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</si>
  <si>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</si>
  <si>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</si>
  <si>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</si>
  <si>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</si>
  <si>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</si>
  <si>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</si>
  <si>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</si>
  <si>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</si>
  <si>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</si>
  <si>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</si>
  <si>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</si>
  <si>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</si>
  <si>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</si>
  <si>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</si>
  <si>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</si>
  <si>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</si>
  <si>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</si>
  <si>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</si>
  <si>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</si>
  <si>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</si>
  <si>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</si>
  <si>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</si>
  <si>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</si>
  <si>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</si>
  <si>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</si>
  <si>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</si>
  <si>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</si>
  <si>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</si>
  <si>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</si>
  <si>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</si>
  <si>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</si>
  <si>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</si>
  <si>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</si>
  <si>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</si>
  <si>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</si>
  <si>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</si>
  <si>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</si>
  <si>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</si>
  <si>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</si>
  <si>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</si>
  <si>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</si>
  <si>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</si>
  <si>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</si>
  <si>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</si>
  <si>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</si>
  <si>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</si>
  <si>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</si>
  <si>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</si>
  <si>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</si>
  <si>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</si>
  <si>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</si>
  <si>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</si>
  <si>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</si>
  <si>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</si>
  <si>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</si>
  <si>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</si>
  <si>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</si>
  <si>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</si>
  <si>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</si>
  <si>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</si>
  <si>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</si>
  <si>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</si>
  <si>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</si>
  <si>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</si>
  <si>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</si>
  <si>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</si>
  <si>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</si>
  <si>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</si>
  <si>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</si>
  <si>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</si>
  <si>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</si>
  <si>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</si>
  <si>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</si>
  <si>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</si>
  <si>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</si>
  <si>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</si>
  <si>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</si>
  <si>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</si>
  <si>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</si>
  <si>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</si>
  <si>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</si>
  <si>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</si>
  <si>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</si>
  <si>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</si>
  <si>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</si>
  <si>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</si>
  <si>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</si>
  <si>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</si>
  <si>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</si>
  <si>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</si>
  <si>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</si>
  <si>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</si>
  <si>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</si>
  <si>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</si>
  <si>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</si>
  <si>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</si>
  <si>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</si>
  <si>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</si>
  <si>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</si>
  <si>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</si>
  <si>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</si>
  <si>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</si>
  <si>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</si>
  <si>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</si>
  <si>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</si>
  <si>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</si>
  <si>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</si>
  <si>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</si>
  <si>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</si>
  <si>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</si>
  <si>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</si>
  <si>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</si>
  <si>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</si>
  <si>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</si>
  <si>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</si>
  <si>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</si>
  <si>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</si>
  <si>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</si>
  <si>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</si>
  <si>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</si>
  <si>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</si>
  <si>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</si>
  <si>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</si>
  <si>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</si>
  <si>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</si>
  <si>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</si>
  <si>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</si>
  <si>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</si>
  <si>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</si>
  <si>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</si>
  <si>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</si>
  <si>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</si>
  <si>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</si>
  <si>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</si>
  <si>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</si>
  <si>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</si>
  <si>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</si>
  <si>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</si>
  <si>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</si>
  <si>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</si>
  <si>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</si>
  <si>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</si>
  <si>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</si>
  <si>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</si>
  <si>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</si>
  <si>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</si>
  <si>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</si>
  <si>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</si>
  <si>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</si>
  <si>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</si>
  <si>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</si>
  <si>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</si>
  <si>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</si>
  <si>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</si>
  <si>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</si>
  <si>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</si>
  <si>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</si>
  <si>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</si>
  <si>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</si>
  <si>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</si>
  <si>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</si>
  <si>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</si>
  <si>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</si>
  <si>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</si>
  <si>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</si>
  <si>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</si>
  <si>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</si>
  <si>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</si>
  <si>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</si>
  <si>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</si>
  <si>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</si>
  <si>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</si>
  <si>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</si>
  <si>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</si>
  <si>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</si>
  <si>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</si>
  <si>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</si>
  <si>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</si>
  <si>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</si>
  <si>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</si>
  <si>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</si>
  <si>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</si>
  <si>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</si>
  <si>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</si>
  <si>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</si>
  <si>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</si>
  <si>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</si>
  <si>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</si>
  <si>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</si>
  <si>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</si>
  <si>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</si>
  <si>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</si>
  <si>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</si>
  <si>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</si>
  <si>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</si>
  <si>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</si>
  <si>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</si>
  <si>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</si>
  <si>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</si>
  <si>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</si>
  <si>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</si>
  <si>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</si>
  <si>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</si>
  <si>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</si>
  <si>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</si>
  <si>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</si>
  <si>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</si>
  <si>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</si>
  <si>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</si>
  <si>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</si>
  <si>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</si>
  <si>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</si>
  <si>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</si>
  <si>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</si>
  <si>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</si>
  <si>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</si>
  <si>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</si>
  <si>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</si>
  <si>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</si>
  <si>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</si>
  <si>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</si>
  <si>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</si>
  <si>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</si>
  <si>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</si>
  <si>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</si>
  <si>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</si>
  <si>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</si>
  <si>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</si>
  <si>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</si>
  <si>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</si>
  <si>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</si>
  <si>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</si>
  <si>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</si>
  <si>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</si>
  <si>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</si>
  <si>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</si>
  <si>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</si>
  <si>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</si>
  <si>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</si>
  <si>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</si>
  <si>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</si>
  <si>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</si>
  <si>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</si>
  <si>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</si>
  <si>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</si>
  <si>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</si>
  <si>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</si>
  <si>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</si>
  <si>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</si>
  <si>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</si>
  <si>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</si>
  <si>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</si>
  <si>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</si>
  <si>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</si>
  <si>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</si>
  <si>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</si>
  <si>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</si>
  <si>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</si>
  <si>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</si>
  <si>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</si>
  <si>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</si>
  <si>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</si>
  <si>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</si>
  <si>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</si>
  <si>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</si>
  <si>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</si>
  <si>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</si>
  <si>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</si>
  <si>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</si>
  <si>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</si>
  <si>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</si>
  <si>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</si>
  <si>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</si>
  <si>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</si>
  <si>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</si>
  <si>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</si>
  <si>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</si>
  <si>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</si>
  <si>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</si>
  <si>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</si>
  <si>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</si>
  <si>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</si>
  <si>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</si>
  <si>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</si>
  <si>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</si>
  <si>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</si>
  <si>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</si>
  <si>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</si>
  <si>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</si>
  <si>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</si>
  <si>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</si>
  <si>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</si>
  <si>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</si>
  <si>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</si>
  <si>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</si>
  <si>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</si>
  <si>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</si>
  <si>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</si>
  <si>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</si>
  <si>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</si>
  <si>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</si>
  <si>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</si>
  <si>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</si>
  <si>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</si>
  <si>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</si>
  <si>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</si>
  <si>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</si>
  <si>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</si>
  <si>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</si>
  <si>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</si>
  <si>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</si>
  <si>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</si>
  <si>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</si>
  <si>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</si>
  <si>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</si>
  <si>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</si>
  <si>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</si>
  <si>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</si>
  <si>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</si>
  <si>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</si>
  <si>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</si>
  <si>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</si>
  <si>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</si>
  <si>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</si>
  <si>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</si>
  <si>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</si>
  <si>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</si>
  <si>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</si>
  <si>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</si>
  <si>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</si>
  <si>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</si>
  <si>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</si>
  <si>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</si>
  <si>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</si>
  <si>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</si>
  <si>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</si>
  <si>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</si>
  <si>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</si>
  <si>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</si>
  <si>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</si>
  <si>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</si>
  <si>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</si>
  <si>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</si>
  <si>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</si>
  <si>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</si>
  <si>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</si>
  <si>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</si>
  <si>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</si>
  <si>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</si>
  <si>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</si>
  <si>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</si>
  <si>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</si>
  <si>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</si>
  <si>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</si>
  <si>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</si>
  <si>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</si>
  <si>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</si>
  <si>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</si>
  <si>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</si>
  <si>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</si>
  <si>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</si>
  <si>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</si>
  <si>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</si>
  <si>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</si>
  <si>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</si>
  <si>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</si>
  <si>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</si>
  <si>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</si>
  <si>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</si>
  <si>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</si>
  <si>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</si>
  <si>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</si>
  <si>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</si>
  <si>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</si>
  <si>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</si>
  <si>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</si>
  <si>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</si>
  <si>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</si>
  <si>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</si>
  <si>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</si>
  <si>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</si>
  <si>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</si>
  <si>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</si>
  <si>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</si>
  <si>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</si>
  <si>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</si>
  <si>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</si>
  <si>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</si>
  <si>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</si>
  <si>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</si>
  <si>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</si>
  <si>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</si>
  <si>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</si>
  <si>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</si>
  <si>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</si>
  <si>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</si>
  <si>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</si>
  <si>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</si>
  <si>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</si>
  <si>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</si>
  <si>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</si>
  <si>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</si>
  <si>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</si>
  <si>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</si>
  <si>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</si>
  <si>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</si>
  <si>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</si>
  <si>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</si>
  <si>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</si>
  <si>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</si>
  <si>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</si>
  <si>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</si>
  <si>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</si>
  <si>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</si>
  <si>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</si>
  <si>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</si>
  <si>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</si>
  <si>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</si>
  <si>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</si>
  <si>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</si>
  <si>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</si>
  <si>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</si>
  <si>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</si>
  <si>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</si>
  <si>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</si>
  <si>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</si>
  <si>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</si>
  <si>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</si>
  <si>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</si>
  <si>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</si>
  <si>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</si>
  <si>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</si>
  <si>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</si>
  <si>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</si>
  <si>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</si>
  <si>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</si>
  <si>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</si>
  <si>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</si>
  <si>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</si>
  <si>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</si>
  <si>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</si>
  <si>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</si>
  <si>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</si>
  <si>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</si>
  <si>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</si>
  <si>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</si>
  <si>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</si>
  <si>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</si>
  <si>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</si>
  <si>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</si>
  <si>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</si>
  <si>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</si>
  <si>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</si>
  <si>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</si>
  <si>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</si>
  <si>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</si>
  <si>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</si>
  <si>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</si>
  <si>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</si>
  <si>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</si>
  <si>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</si>
  <si>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</si>
  <si>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</si>
  <si>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</si>
  <si>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</si>
  <si>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</si>
  <si>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</si>
  <si>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</si>
  <si>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</si>
  <si>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</si>
  <si>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</si>
  <si>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</si>
  <si>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</si>
  <si>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</si>
  <si>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</si>
  <si>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</si>
  <si>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</si>
  <si>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</si>
  <si>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</si>
  <si>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</si>
  <si>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</si>
  <si>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</si>
  <si>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</si>
  <si>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</si>
  <si>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</si>
  <si>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</si>
  <si>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</si>
  <si>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</si>
  <si>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</si>
  <si>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</si>
  <si>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</si>
  <si>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</si>
  <si>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</si>
  <si>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</si>
  <si>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</si>
  <si>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</si>
  <si>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</si>
  <si>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</si>
  <si>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</si>
  <si>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</si>
  <si>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</si>
  <si>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</si>
  <si>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</si>
  <si>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</si>
  <si>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</si>
  <si>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</si>
  <si>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</si>
  <si>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</si>
  <si>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</si>
  <si>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</si>
  <si>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</si>
  <si>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</si>
  <si>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</si>
  <si>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</si>
  <si>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</si>
  <si>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</si>
  <si>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</si>
  <si>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</si>
  <si>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</si>
  <si>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</si>
  <si>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</si>
  <si>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</si>
  <si>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</si>
  <si>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</si>
  <si>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</si>
  <si>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</si>
  <si>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</si>
  <si>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</si>
  <si>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</si>
  <si>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</si>
  <si>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</si>
  <si>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</si>
  <si>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</si>
  <si>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</si>
  <si>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</si>
  <si>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</si>
  <si>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</si>
  <si>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</si>
  <si>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</si>
  <si>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</si>
  <si>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</si>
  <si>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</si>
  <si>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</si>
  <si>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</si>
  <si>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</si>
  <si>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</si>
  <si>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</si>
  <si>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</si>
  <si>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</si>
  <si>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</si>
  <si>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</si>
  <si>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</si>
  <si>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</si>
  <si>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</si>
  <si>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</si>
  <si>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</si>
  <si>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</si>
  <si>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</si>
  <si>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</si>
  <si>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</si>
  <si>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</si>
  <si>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</si>
  <si>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</si>
  <si>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</si>
  <si>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</si>
  <si>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</si>
  <si>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</si>
  <si>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</si>
  <si>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</si>
  <si>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</si>
  <si>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</si>
  <si>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</si>
  <si>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</si>
  <si>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</si>
  <si>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</si>
  <si>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</si>
  <si>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</si>
  <si>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</si>
  <si>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</si>
  <si>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</si>
  <si>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</si>
  <si>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</si>
  <si>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</si>
  <si>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</si>
  <si>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</si>
  <si>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</si>
  <si>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</si>
  <si>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</si>
  <si>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</si>
  <si>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</si>
  <si>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</si>
  <si>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</si>
  <si>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</si>
  <si>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</si>
  <si>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</si>
  <si>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</si>
  <si>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</si>
  <si>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</si>
  <si>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</si>
  <si>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</si>
  <si>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</si>
  <si>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</si>
  <si>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</si>
  <si>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</si>
  <si>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</si>
  <si>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</si>
  <si>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</si>
  <si>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</si>
  <si>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</si>
  <si>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</si>
  <si>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</si>
  <si>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</si>
  <si>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</si>
  <si>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</si>
  <si>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</si>
  <si>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</si>
  <si>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</si>
  <si>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</si>
  <si>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</si>
  <si>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</si>
  <si>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</si>
  <si>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</si>
  <si>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</si>
  <si>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</si>
  <si>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</si>
  <si>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</si>
  <si>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</si>
  <si>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</si>
  <si>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</si>
  <si>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</si>
  <si>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</si>
  <si>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</si>
  <si>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</si>
  <si>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</si>
  <si>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</si>
  <si>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</si>
  <si>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</si>
  <si>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</si>
  <si>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</si>
  <si>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</si>
  <si>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</si>
  <si>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</si>
  <si>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</si>
  <si>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</si>
  <si>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</si>
  <si>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</si>
  <si>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</si>
  <si>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</si>
  <si>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</si>
  <si>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</si>
  <si>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</si>
  <si>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</si>
  <si>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</si>
  <si>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</si>
  <si>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</si>
  <si>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</si>
  <si>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</si>
  <si>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</si>
  <si>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</si>
  <si>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</si>
  <si>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</si>
  <si>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</si>
  <si>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</si>
  <si>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</si>
  <si>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</si>
  <si>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</si>
  <si>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</si>
  <si>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</si>
  <si>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</si>
  <si>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</si>
  <si>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</si>
  <si>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</si>
  <si>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</si>
  <si>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</si>
  <si>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</si>
  <si>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</si>
  <si>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</si>
  <si>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</si>
  <si>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</si>
  <si>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</si>
  <si>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</si>
  <si>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</si>
  <si>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</si>
  <si>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</si>
  <si>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</si>
  <si>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</si>
  <si>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</si>
  <si>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</si>
  <si>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</si>
  <si>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</si>
  <si>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</si>
  <si>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</si>
  <si>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</si>
  <si>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</si>
  <si>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</si>
  <si>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</si>
  <si>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</si>
  <si>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</si>
  <si>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</si>
  <si>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</si>
  <si>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</si>
  <si>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</si>
  <si>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</si>
  <si>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</si>
  <si>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</si>
  <si>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</si>
  <si>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</si>
  <si>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</si>
  <si>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</si>
  <si>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</si>
  <si>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</si>
  <si>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</si>
  <si>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</si>
  <si>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</si>
  <si>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</si>
  <si>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</si>
  <si>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</si>
  <si>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</si>
  <si>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</si>
  <si>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</si>
  <si>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</si>
  <si>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</si>
  <si>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</si>
  <si>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</si>
  <si>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</si>
  <si>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</si>
  <si>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</si>
  <si>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</si>
  <si>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</si>
  <si>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</si>
  <si>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</si>
  <si>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</si>
  <si>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</si>
  <si>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</si>
  <si>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</si>
  <si>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</si>
  <si>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</si>
  <si>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</si>
  <si>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</si>
  <si>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</si>
  <si>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</si>
  <si>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</si>
  <si>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</si>
  <si>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</si>
  <si>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</si>
  <si>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</si>
  <si>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</si>
  <si>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</si>
  <si>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</si>
  <si>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</si>
  <si>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</si>
  <si>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</si>
  <si>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</si>
  <si>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</si>
  <si>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</si>
  <si>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</si>
  <si>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</si>
  <si>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</si>
  <si>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</si>
  <si>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</si>
  <si>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</si>
  <si>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</si>
  <si>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</si>
  <si>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</si>
  <si>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</si>
  <si>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</si>
  <si>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</si>
  <si>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</si>
  <si>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</si>
  <si>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</si>
  <si>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</si>
  <si>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</si>
  <si>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</si>
  <si>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</si>
  <si>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</si>
  <si>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</si>
  <si>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</si>
  <si>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</si>
  <si>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</si>
  <si>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</si>
  <si>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</si>
  <si>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</si>
  <si>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</si>
  <si>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</si>
  <si>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</si>
  <si>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</si>
  <si>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</si>
  <si>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</si>
  <si>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</si>
  <si>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</si>
  <si>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</si>
  <si>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</si>
  <si>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</si>
  <si>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</si>
  <si>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</si>
  <si>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</si>
  <si>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</si>
  <si>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</si>
  <si>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</si>
  <si>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</si>
  <si>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</si>
  <si>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</si>
  <si>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</si>
  <si>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</si>
  <si>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</si>
  <si>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</si>
  <si>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</si>
  <si>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</si>
  <si>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</si>
  <si>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</si>
  <si>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</si>
  <si>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</si>
  <si>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</si>
  <si>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</si>
  <si>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</si>
  <si>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</si>
  <si>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</si>
  <si>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</si>
  <si>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</si>
  <si>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</si>
  <si>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</si>
  <si>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</si>
  <si>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</si>
  <si>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</si>
  <si>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</si>
  <si>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</si>
  <si>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</si>
  <si>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</si>
  <si>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</si>
  <si>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</si>
  <si>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</si>
  <si>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</si>
  <si>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</si>
  <si>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</si>
  <si>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</si>
  <si>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</si>
  <si>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</si>
  <si>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</si>
  <si>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</si>
  <si>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</si>
  <si>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</si>
  <si>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</si>
  <si>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</si>
  <si>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</si>
  <si>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</si>
  <si>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</si>
  <si>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</si>
  <si>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</si>
  <si>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</si>
  <si>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</si>
  <si>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</si>
  <si>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</si>
  <si>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</si>
  <si>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</si>
  <si>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</si>
  <si>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</si>
  <si>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</si>
  <si>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</si>
  <si>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</si>
  <si>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</si>
  <si>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</si>
  <si>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</si>
  <si>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</si>
  <si>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</si>
  <si>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</si>
  <si>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</si>
  <si>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</si>
  <si>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</si>
  <si>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</si>
  <si>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</si>
  <si>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</si>
  <si>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</si>
  <si>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</si>
  <si>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</si>
  <si>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</si>
  <si>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</si>
  <si>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</si>
  <si>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</si>
  <si>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</si>
  <si>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</si>
  <si>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</si>
  <si>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</si>
  <si>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</si>
  <si>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</si>
  <si>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</si>
  <si>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</si>
  <si>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</si>
  <si>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</si>
  <si>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</si>
  <si>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</si>
  <si>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</si>
  <si>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</si>
  <si>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</si>
  <si>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</si>
  <si>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</si>
  <si>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</si>
  <si>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</si>
  <si>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</si>
  <si>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</si>
  <si>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</si>
  <si>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</si>
  <si>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</si>
  <si>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</si>
  <si>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</si>
  <si>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</si>
  <si>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</si>
  <si>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</si>
  <si>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</si>
  <si>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</si>
  <si>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</si>
  <si>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</si>
  <si>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</si>
  <si>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</si>
  <si>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</si>
  <si>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</si>
  <si>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</si>
  <si>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</si>
  <si>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</si>
  <si>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</si>
  <si>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</si>
  <si>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</si>
  <si>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</si>
  <si>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</si>
  <si>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</si>
  <si>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</si>
  <si>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</si>
  <si>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</si>
  <si>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</si>
  <si>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</si>
  <si>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</si>
  <si>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</si>
  <si>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</si>
  <si>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</si>
  <si>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</si>
  <si>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</si>
  <si>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</si>
  <si>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</si>
  <si>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</si>
  <si>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</si>
  <si>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</si>
  <si>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</si>
  <si>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</si>
  <si>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</si>
  <si>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</si>
  <si>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</si>
  <si>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</si>
  <si>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</si>
  <si>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</si>
  <si>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</si>
  <si>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</si>
  <si>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</si>
  <si>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</si>
  <si>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</si>
  <si>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</si>
  <si>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</si>
  <si>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</si>
  <si>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</si>
  <si>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</si>
  <si>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</si>
  <si>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</si>
  <si>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</si>
  <si>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</si>
  <si>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</si>
  <si>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</si>
  <si>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</si>
  <si>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</si>
  <si>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</si>
  <si>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</si>
  <si>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</si>
  <si>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</si>
  <si>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</si>
  <si>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</si>
  <si>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</si>
  <si>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</si>
  <si>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</si>
  <si>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</si>
  <si>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</si>
  <si>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</si>
  <si>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</si>
  <si>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</si>
  <si>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</si>
  <si>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</si>
  <si>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</si>
  <si>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</si>
  <si>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</si>
  <si>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</si>
  <si>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</si>
  <si>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</si>
  <si>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</si>
  <si>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</si>
  <si>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</si>
  <si>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</si>
  <si>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</si>
  <si>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</si>
  <si>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</si>
  <si>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</si>
  <si>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</si>
  <si>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</si>
  <si>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</si>
  <si>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</si>
  <si>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</si>
  <si>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</si>
  <si>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</si>
  <si>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</si>
  <si>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</si>
  <si>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</si>
  <si>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</si>
  <si>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</si>
  <si>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</si>
  <si>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</si>
  <si>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</si>
  <si>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</si>
  <si>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</si>
  <si>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</si>
  <si>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</si>
  <si>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</si>
  <si>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</si>
  <si>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</si>
  <si>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</si>
  <si>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</si>
  <si>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</si>
  <si>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</si>
  <si>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</si>
  <si>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</si>
  <si>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</si>
  <si>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</si>
  <si>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</si>
  <si>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</si>
  <si>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</si>
  <si>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</si>
  <si>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</si>
  <si>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</si>
  <si>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</si>
  <si>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</si>
  <si>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</si>
  <si>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</si>
  <si>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</si>
  <si>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</si>
  <si>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</si>
  <si>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</si>
  <si>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</si>
  <si>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</si>
  <si>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</si>
  <si>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</si>
  <si>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</si>
  <si>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</si>
  <si>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</si>
  <si>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</si>
  <si>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</si>
  <si>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</si>
  <si>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</si>
  <si>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</si>
  <si>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</si>
  <si>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</si>
  <si>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</si>
  <si>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</si>
  <si>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</si>
  <si>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</si>
  <si>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</si>
  <si>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</si>
  <si>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</si>
  <si>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</si>
  <si>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</si>
  <si>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</si>
  <si>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</si>
  <si>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</si>
  <si>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</si>
  <si>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</si>
  <si>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</si>
  <si>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</si>
  <si>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</si>
  <si>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</si>
  <si>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</si>
  <si>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</si>
  <si>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</si>
  <si>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</si>
  <si>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</si>
  <si>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</si>
  <si>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</si>
  <si>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</si>
  <si>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</si>
  <si>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</si>
  <si>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</si>
  <si>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</si>
  <si>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</si>
  <si>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</si>
  <si>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</si>
  <si>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</si>
  <si>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</si>
  <si>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</si>
  <si>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</si>
  <si>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</si>
  <si>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</si>
  <si>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</si>
  <si>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</si>
  <si>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</si>
  <si>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</si>
  <si>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</si>
  <si>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</si>
  <si>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</si>
  <si>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</si>
  <si>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</si>
  <si>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</si>
  <si>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</si>
  <si>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</si>
  <si>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</si>
  <si>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</si>
  <si>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</si>
  <si>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</si>
  <si>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</si>
  <si>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</si>
  <si>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</si>
  <si>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</si>
  <si>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</si>
  <si>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</si>
  <si>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</si>
  <si>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</si>
  <si>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</si>
  <si>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</si>
  <si>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</si>
  <si>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</si>
  <si>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</si>
  <si>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</si>
  <si>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</si>
  <si>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</si>
  <si>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</si>
  <si>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</si>
  <si>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</si>
  <si>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</si>
  <si>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</si>
  <si>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</si>
  <si>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</si>
  <si>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</si>
  <si>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</si>
  <si>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</si>
  <si>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</si>
  <si>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</si>
  <si>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</si>
  <si>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</si>
  <si>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</si>
  <si>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</si>
  <si>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</si>
  <si>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</si>
  <si>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</si>
  <si>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</si>
  <si>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</si>
  <si>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</si>
  <si>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</si>
  <si>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</si>
  <si>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</si>
  <si>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</si>
  <si>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</si>
  <si>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</si>
  <si>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</si>
  <si>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</si>
  <si>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</si>
  <si>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</si>
  <si>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</si>
  <si>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</si>
  <si>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</si>
  <si>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</si>
  <si>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</si>
  <si>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</si>
  <si>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</si>
  <si>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</si>
  <si>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</si>
  <si>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</si>
  <si>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</si>
  <si>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</si>
  <si>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</si>
  <si>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</si>
  <si>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</si>
  <si>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</si>
  <si>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</si>
  <si>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</si>
  <si>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</si>
  <si>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</si>
  <si>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</si>
  <si>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</si>
  <si>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</si>
  <si>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</si>
  <si>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</si>
  <si>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</si>
  <si>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</si>
  <si>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</si>
  <si>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</si>
  <si>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</si>
  <si>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</si>
  <si>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</si>
  <si>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</si>
  <si>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</si>
  <si>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</si>
  <si>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</si>
  <si>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</si>
  <si>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</si>
  <si>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</si>
  <si>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</si>
  <si>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</si>
  <si>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</si>
  <si>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</si>
  <si>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</si>
  <si>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</si>
  <si>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</si>
  <si>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</si>
  <si>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</si>
  <si>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</si>
  <si>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</si>
  <si>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</si>
  <si>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</si>
  <si>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</si>
  <si>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</si>
  <si>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</si>
  <si>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</si>
  <si>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</si>
  <si>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</si>
  <si>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</si>
  <si>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</si>
  <si>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</si>
  <si>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</si>
  <si>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</si>
  <si>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</si>
  <si>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</si>
  <si>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</si>
  <si>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</si>
  <si>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</si>
  <si>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</si>
  <si>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</si>
  <si>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</si>
  <si>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</si>
  <si>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</si>
  <si>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</si>
  <si>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</si>
  <si>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</si>
  <si>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</si>
  <si>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</si>
  <si>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</si>
  <si>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</si>
  <si>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</si>
  <si>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</si>
  <si>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</si>
  <si>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</si>
  <si>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</si>
  <si>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</si>
  <si>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</si>
  <si>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</si>
  <si>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</si>
  <si>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</si>
  <si>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</si>
  <si>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</si>
  <si>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</si>
  <si>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</si>
  <si>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</si>
  <si>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</si>
  <si>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</si>
  <si>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</si>
  <si>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</si>
  <si>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</si>
  <si>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</si>
  <si>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</si>
  <si>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</si>
  <si>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</si>
  <si>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</si>
  <si>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</si>
  <si>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</si>
  <si>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</si>
  <si>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</si>
  <si>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</si>
  <si>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</si>
  <si>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</si>
  <si>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</si>
  <si>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</si>
  <si>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</si>
  <si>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</si>
  <si>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</si>
  <si>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</si>
  <si>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</si>
  <si>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</si>
  <si>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</si>
  <si>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</si>
  <si>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</si>
  <si>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</si>
  <si>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</si>
  <si>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</si>
  <si>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</si>
  <si>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</si>
  <si>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</si>
  <si>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</si>
  <si>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</si>
  <si>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</si>
  <si>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</si>
  <si>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</si>
  <si>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</si>
  <si>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</si>
  <si>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</si>
  <si>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</si>
  <si>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</si>
  <si>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</si>
  <si>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</si>
  <si>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</si>
  <si>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</si>
  <si>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</si>
  <si>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</si>
  <si>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</si>
  <si>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</si>
  <si>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</si>
  <si>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</si>
  <si>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</si>
  <si>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</si>
  <si>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</si>
  <si>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</si>
  <si>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</si>
  <si>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</si>
  <si>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</si>
  <si>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</si>
  <si>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</si>
  <si>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</si>
  <si>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</si>
  <si>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</si>
  <si>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</si>
  <si>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</si>
  <si>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</si>
  <si>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</si>
  <si>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</si>
  <si>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</si>
  <si>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</si>
  <si>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</si>
  <si>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</si>
  <si>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</si>
  <si>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</si>
  <si>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</si>
  <si>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</si>
  <si>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</si>
  <si>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</si>
  <si>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</si>
  <si>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</si>
  <si>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</si>
  <si>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</si>
  <si>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</si>
  <si>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</si>
  <si>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</si>
  <si>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</si>
  <si>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</si>
  <si>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</si>
  <si>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</si>
  <si>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</si>
  <si>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</si>
  <si>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</si>
  <si>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</si>
  <si>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</si>
  <si>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</si>
  <si>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</si>
  <si>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</si>
  <si>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</si>
  <si>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</si>
  <si>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</si>
  <si>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</si>
  <si>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</si>
  <si>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</si>
  <si>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</si>
  <si>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</si>
  <si>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</si>
  <si>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</si>
  <si>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</si>
  <si>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</si>
  <si>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</si>
  <si>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</si>
  <si>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</si>
  <si>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</si>
  <si>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</si>
  <si>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</si>
  <si>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</si>
  <si>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</si>
  <si>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</si>
  <si>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</si>
  <si>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</si>
  <si>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</si>
  <si>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</si>
  <si>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</si>
  <si>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</si>
  <si>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</si>
  <si>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</si>
  <si>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</si>
  <si>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</si>
  <si>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</si>
  <si>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</si>
  <si>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</si>
  <si>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</si>
  <si>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</si>
  <si>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</si>
  <si>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</si>
  <si>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</si>
  <si>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</si>
  <si>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</si>
  <si>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</si>
  <si>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</si>
  <si>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</si>
  <si>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</si>
  <si>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</si>
  <si>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</si>
  <si>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</si>
  <si>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</si>
  <si>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</si>
  <si>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</si>
  <si>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</si>
  <si>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</si>
  <si>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</si>
  <si>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</si>
  <si>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</si>
  <si>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</si>
  <si>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</si>
  <si>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</si>
  <si>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</si>
  <si>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</si>
  <si>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</si>
  <si>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</si>
  <si>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</si>
  <si>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</si>
  <si>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</si>
  <si>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</si>
  <si>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</si>
  <si>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</si>
  <si>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</si>
  <si>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</si>
  <si>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</si>
  <si>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</si>
  <si>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</si>
  <si>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</si>
  <si>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</si>
  <si>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</si>
  <si>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</si>
  <si>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</si>
  <si>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</si>
  <si>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</si>
  <si>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</si>
  <si>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</si>
  <si>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</si>
  <si>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</si>
  <si>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</si>
  <si>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</si>
  <si>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</si>
  <si>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</si>
  <si>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</si>
  <si>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</si>
  <si>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</si>
  <si>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</si>
  <si>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</si>
  <si>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</si>
  <si>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</si>
  <si>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</si>
  <si>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</si>
  <si>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</si>
  <si>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</si>
  <si>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</si>
  <si>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</si>
  <si>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</si>
  <si>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</si>
  <si>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</si>
  <si>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</si>
  <si>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</si>
  <si>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</si>
  <si>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</si>
  <si>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</si>
  <si>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</si>
  <si>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</si>
  <si>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</si>
  <si>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</si>
  <si>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</si>
  <si>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</si>
  <si>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</si>
  <si>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</si>
  <si>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</si>
  <si>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</si>
  <si>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</si>
  <si>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</si>
  <si>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</si>
  <si>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</si>
  <si>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</si>
  <si>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</si>
  <si>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</si>
  <si>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</si>
  <si>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</si>
  <si>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</si>
  <si>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</si>
  <si>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</si>
  <si>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</si>
  <si>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</si>
  <si>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</si>
  <si>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</si>
  <si>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</si>
  <si>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</si>
  <si>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</si>
  <si>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</si>
  <si>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</si>
  <si>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</si>
  <si>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</si>
  <si>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</si>
  <si>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</si>
  <si>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</si>
  <si>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</si>
  <si>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</si>
  <si>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</si>
  <si>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</si>
  <si>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</si>
  <si>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</si>
  <si>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</si>
  <si>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</si>
  <si>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</si>
  <si>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</si>
  <si>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</si>
  <si>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</si>
  <si>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</si>
  <si>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</si>
  <si>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</si>
  <si>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</si>
  <si>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</si>
  <si>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</si>
  <si>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</si>
  <si>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</si>
  <si>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</si>
  <si>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</si>
  <si>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</si>
  <si>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</si>
  <si>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</si>
  <si>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</si>
  <si>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</si>
  <si>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</si>
  <si>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</si>
  <si>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</si>
  <si>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</si>
  <si>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</si>
  <si>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</si>
  <si>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</si>
  <si>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</si>
  <si>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</si>
  <si>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</si>
  <si>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</si>
  <si>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</si>
  <si>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</si>
  <si>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</si>
  <si>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</si>
  <si>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</si>
  <si>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</si>
  <si>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</si>
  <si>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</si>
  <si>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</si>
  <si>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</si>
  <si>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</si>
  <si>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</si>
  <si>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</si>
  <si>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</si>
  <si>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</si>
  <si>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</si>
  <si>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</si>
  <si>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</si>
  <si>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</si>
  <si>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</si>
  <si>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</si>
  <si>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</si>
  <si>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</si>
  <si>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</si>
  <si>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</si>
  <si>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</si>
  <si>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</si>
  <si>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</si>
  <si>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</si>
  <si>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</si>
  <si>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</si>
  <si>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</si>
  <si>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</si>
  <si>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</si>
  <si>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</si>
  <si>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</si>
  <si>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</si>
  <si>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</si>
  <si>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</si>
  <si>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</si>
  <si>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</si>
  <si>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</si>
  <si>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</si>
  <si>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</si>
  <si>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</si>
  <si>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</si>
  <si>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</si>
  <si>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</si>
  <si>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</si>
  <si>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</si>
  <si>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</si>
  <si>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</si>
  <si>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</si>
  <si>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</si>
  <si>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</si>
  <si>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</si>
  <si>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</si>
  <si>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</si>
  <si>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</si>
  <si>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</si>
  <si>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</si>
  <si>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</si>
  <si>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</si>
  <si>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</si>
  <si>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</si>
  <si>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</si>
  <si>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</si>
  <si>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</si>
  <si>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</si>
  <si>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</si>
  <si>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</si>
  <si>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</si>
  <si>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</si>
  <si>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</si>
  <si>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</si>
  <si>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</si>
  <si>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</si>
  <si>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</si>
  <si>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</si>
  <si>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</si>
  <si>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</si>
  <si>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</si>
  <si>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</si>
  <si>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</si>
  <si>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</si>
  <si>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</si>
  <si>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</si>
  <si>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</si>
  <si>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</si>
  <si>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</si>
  <si>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</si>
  <si>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</si>
  <si>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</si>
  <si>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</si>
  <si>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</si>
  <si>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</si>
  <si>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</si>
  <si>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</si>
  <si>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</si>
  <si>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</si>
  <si>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</si>
  <si>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</si>
  <si>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</si>
  <si>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</si>
  <si>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</si>
  <si>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</si>
  <si>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</si>
  <si>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</si>
  <si>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</si>
  <si>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</si>
  <si>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</si>
  <si>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</si>
  <si>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</si>
  <si>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</si>
  <si>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</si>
  <si>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</si>
  <si>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</si>
  <si>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</si>
  <si>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</si>
  <si>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</si>
  <si>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</si>
  <si>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</si>
  <si>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</si>
  <si>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</si>
  <si>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</si>
  <si>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</si>
  <si>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</si>
  <si>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</si>
  <si>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</si>
  <si>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</si>
  <si>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</si>
  <si>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</si>
  <si>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</si>
  <si>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</si>
  <si>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</si>
  <si>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</si>
  <si>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</si>
  <si>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</si>
  <si>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</si>
  <si>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</si>
  <si>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</si>
  <si>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</si>
  <si>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</si>
  <si>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</si>
  <si>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</si>
  <si>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</si>
  <si>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</si>
  <si>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</si>
  <si>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</si>
  <si>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</si>
  <si>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</si>
  <si>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</si>
  <si>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</si>
  <si>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</si>
  <si>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</si>
  <si>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</si>
  <si>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</si>
  <si>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</si>
  <si>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</si>
  <si>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</si>
  <si>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</si>
  <si>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</si>
  <si>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</si>
  <si>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</si>
  <si>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</si>
  <si>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</si>
  <si>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</si>
  <si>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</si>
  <si>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</si>
  <si>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</si>
  <si>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</si>
  <si>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</si>
  <si>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</si>
  <si>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</si>
  <si>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</si>
  <si>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</si>
  <si>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</si>
  <si>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</si>
  <si>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</si>
  <si>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</si>
  <si>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</si>
  <si>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</si>
  <si>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</si>
  <si>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</si>
  <si>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</si>
  <si>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</si>
  <si>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</si>
  <si>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</si>
  <si>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</si>
  <si>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</si>
  <si>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</si>
  <si>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</si>
  <si>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</si>
  <si>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</si>
  <si>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</si>
  <si>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</si>
  <si>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</si>
  <si>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</si>
  <si>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</si>
  <si>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</si>
  <si>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</si>
  <si>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</si>
  <si>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</si>
  <si>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</si>
  <si>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</si>
  <si>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</si>
  <si>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</si>
  <si>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</si>
  <si>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</si>
  <si>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</si>
  <si>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</si>
  <si>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</si>
  <si>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</si>
  <si>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</si>
  <si>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</si>
  <si>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</si>
  <si>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</si>
  <si>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</si>
  <si>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</si>
  <si>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</si>
  <si>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</si>
  <si>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</si>
  <si>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</si>
  <si>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</si>
  <si>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</si>
  <si>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</si>
  <si>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</si>
  <si>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</si>
  <si>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</si>
  <si>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</si>
  <si>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</si>
  <si>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</si>
  <si>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</si>
  <si>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</si>
  <si>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</si>
  <si>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</si>
  <si>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</si>
  <si>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</si>
  <si>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</si>
  <si>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</si>
  <si>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</si>
  <si>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</si>
  <si>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</si>
  <si>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</si>
  <si>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</si>
  <si>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</si>
  <si>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</si>
  <si>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</si>
  <si>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</si>
  <si>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</si>
  <si>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</si>
  <si>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</si>
  <si>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</si>
  <si>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</si>
  <si>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</si>
  <si>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</si>
  <si>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</si>
  <si>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</si>
  <si>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</si>
  <si>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</si>
  <si>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</si>
  <si>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</si>
  <si>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</si>
  <si>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</si>
  <si>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</si>
  <si>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</si>
  <si>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</si>
  <si>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</si>
  <si>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</si>
  <si>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</si>
  <si>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</si>
  <si>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</si>
  <si>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</si>
  <si>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</si>
  <si>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</si>
  <si>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</si>
  <si>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</si>
  <si>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</si>
  <si>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</si>
  <si>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</si>
  <si>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</si>
  <si>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</si>
  <si>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</si>
  <si>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</si>
  <si>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</si>
  <si>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</si>
  <si>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</si>
  <si>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</si>
  <si>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</si>
  <si>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</si>
  <si>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</si>
  <si>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</si>
  <si>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</si>
  <si>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</si>
  <si>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</si>
  <si>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</si>
  <si>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</si>
  <si>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</si>
  <si>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</si>
  <si>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</si>
  <si>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</si>
  <si>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</si>
  <si>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</si>
  <si>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</si>
  <si>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</si>
  <si>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</si>
  <si>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</si>
  <si>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</si>
  <si>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</si>
  <si>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</si>
  <si>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</si>
  <si>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</si>
  <si>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</si>
  <si>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</si>
  <si>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</si>
  <si>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</si>
  <si>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</si>
  <si>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</si>
  <si>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</si>
  <si>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</si>
  <si>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</si>
  <si>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</si>
  <si>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</si>
  <si>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</si>
  <si>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</si>
  <si>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</si>
  <si>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</si>
  <si>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</si>
  <si>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</si>
  <si>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</si>
  <si>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</si>
  <si>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</si>
  <si>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</si>
  <si>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</si>
  <si>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</si>
  <si>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</si>
  <si>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</si>
  <si>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</si>
  <si>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</si>
  <si>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</si>
  <si>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</si>
  <si>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</si>
  <si>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</si>
  <si>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</si>
  <si>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</si>
  <si>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</si>
  <si>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</si>
  <si>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</si>
  <si>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</si>
  <si>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</si>
  <si>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</si>
  <si>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</si>
  <si>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</si>
  <si>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</si>
  <si>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</si>
  <si>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</si>
  <si>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</si>
  <si>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</si>
  <si>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</si>
  <si>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</si>
  <si>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</si>
  <si>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</si>
  <si>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</si>
  <si>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</si>
  <si>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</si>
  <si>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</si>
  <si>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</si>
  <si>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</si>
  <si>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</si>
  <si>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</si>
  <si>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</si>
  <si>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</si>
  <si>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</si>
  <si>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</si>
  <si>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</si>
  <si>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</si>
  <si>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</si>
  <si>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</si>
  <si>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</si>
  <si>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</si>
  <si>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</si>
  <si>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</si>
  <si>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</si>
  <si>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</si>
  <si>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</si>
  <si>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</si>
  <si>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</si>
  <si>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</si>
  <si>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</si>
  <si>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</si>
  <si>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</si>
  <si>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</si>
  <si>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</si>
  <si>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</si>
  <si>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</si>
  <si>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</si>
  <si>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</si>
  <si>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</si>
  <si>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</si>
  <si>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</si>
  <si>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</si>
  <si>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</si>
  <si>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</si>
  <si>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</si>
  <si>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</si>
  <si>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</si>
  <si>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</si>
  <si>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</si>
  <si>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</si>
  <si>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</si>
  <si>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</si>
  <si>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</si>
  <si>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</si>
  <si>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</si>
  <si>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</si>
  <si>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</si>
  <si>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</si>
  <si>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</si>
  <si>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</si>
  <si>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</si>
  <si>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</si>
  <si>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</si>
  <si>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</si>
  <si>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</si>
  <si>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</si>
  <si>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</si>
  <si>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</si>
  <si>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</si>
  <si>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</si>
  <si>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</si>
  <si>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</si>
  <si>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</si>
  <si>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</si>
  <si>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</si>
  <si>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</si>
  <si>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</si>
  <si>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</si>
  <si>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</si>
  <si>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</si>
  <si>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</si>
  <si>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</si>
  <si>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</si>
  <si>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</si>
  <si>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</si>
  <si>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</si>
  <si>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</si>
  <si>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</si>
  <si>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</si>
  <si>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</si>
  <si>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</si>
  <si>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</si>
  <si>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</si>
  <si>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</si>
  <si>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</si>
  <si>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</si>
  <si>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</si>
  <si>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</si>
  <si>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</si>
  <si>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</si>
  <si>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</si>
  <si>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</si>
  <si>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</si>
  <si>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</si>
  <si>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</si>
  <si>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</si>
  <si>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</si>
  <si>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</si>
  <si>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</si>
  <si>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</si>
  <si>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</si>
  <si>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</si>
  <si>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</si>
  <si>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</si>
  <si>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</si>
  <si>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</si>
  <si>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</si>
  <si>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</si>
  <si>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</si>
  <si>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</si>
  <si>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</si>
  <si>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</si>
  <si>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</si>
  <si>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</si>
  <si>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</si>
  <si>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</si>
  <si>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</si>
  <si>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</si>
  <si>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</si>
  <si>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</si>
  <si>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</si>
  <si>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</si>
  <si>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</si>
  <si>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</si>
  <si>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</si>
  <si>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</si>
  <si>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</si>
  <si>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</si>
  <si>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</si>
  <si>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</si>
  <si>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</si>
  <si>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</si>
  <si>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</si>
  <si>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</si>
  <si>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</si>
  <si>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</si>
  <si>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</si>
  <si>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</si>
  <si>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</si>
  <si>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</si>
  <si>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</si>
  <si>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</si>
  <si>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</si>
  <si>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</si>
  <si>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</si>
  <si>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</si>
  <si>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</si>
  <si>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</si>
  <si>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</si>
  <si>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</si>
  <si>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</si>
  <si>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</si>
  <si>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</si>
  <si>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</si>
  <si>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</si>
  <si>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</si>
  <si>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</si>
  <si>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</si>
  <si>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</si>
  <si>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</si>
  <si>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</si>
  <si>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</si>
  <si>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</si>
  <si>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</si>
  <si>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</si>
  <si>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</si>
  <si>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</si>
  <si>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</si>
  <si>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</si>
  <si>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</si>
  <si>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</si>
  <si>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</si>
  <si>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</si>
  <si>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</si>
  <si>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</si>
  <si>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</si>
  <si>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</si>
  <si>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</si>
  <si>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</si>
  <si>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</si>
  <si>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</si>
  <si>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</si>
  <si>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</si>
  <si>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</si>
  <si>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</si>
  <si>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</si>
  <si>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</si>
  <si>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</si>
  <si>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</si>
  <si>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</si>
  <si>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</si>
  <si>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</si>
  <si>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</si>
  <si>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</si>
  <si>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</si>
  <si>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</si>
  <si>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</si>
  <si>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</si>
  <si>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</si>
  <si>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</si>
  <si>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</si>
  <si>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</si>
  <si>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</si>
  <si>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</si>
  <si>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</si>
  <si>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</si>
  <si>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</si>
  <si>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</si>
  <si>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</si>
  <si>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</si>
  <si>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</si>
  <si>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</si>
  <si>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</si>
  <si>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</si>
  <si>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</si>
  <si>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</si>
  <si>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</si>
  <si>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</si>
  <si>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</si>
  <si>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</si>
  <si>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</si>
  <si>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</si>
  <si>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</si>
  <si>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</si>
  <si>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</si>
  <si>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</si>
  <si>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</si>
  <si>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</si>
  <si>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</si>
  <si>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</si>
  <si>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</si>
  <si>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</si>
  <si>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</si>
  <si>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</si>
  <si>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</si>
  <si>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</si>
  <si>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</si>
  <si>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</si>
  <si>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</si>
  <si>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</si>
  <si>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</si>
  <si>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</si>
  <si>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</si>
  <si>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</si>
  <si>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</si>
  <si>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</si>
  <si>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</si>
  <si>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</si>
  <si>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</si>
  <si>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</si>
  <si>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</si>
  <si>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</si>
  <si>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</si>
  <si>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</si>
  <si>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</si>
  <si>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</si>
  <si>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</si>
  <si>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</si>
  <si>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</si>
  <si>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</si>
  <si>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</si>
  <si>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</si>
  <si>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</si>
  <si>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</si>
  <si>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</si>
  <si>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</si>
  <si>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</si>
  <si>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</si>
  <si>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</si>
  <si>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</si>
  <si>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</si>
  <si>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</si>
  <si>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</si>
  <si>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</si>
  <si>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</si>
  <si>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</si>
  <si>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</si>
  <si>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</si>
  <si>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</si>
  <si>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</si>
  <si>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</si>
  <si>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</si>
  <si>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</si>
  <si>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</si>
  <si>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</si>
  <si>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</si>
  <si>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</si>
  <si>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</si>
  <si>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</si>
  <si>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</si>
  <si>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</si>
  <si>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</si>
  <si>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</si>
  <si>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</si>
  <si>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</si>
  <si>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</si>
  <si>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</si>
  <si>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</si>
  <si>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</si>
  <si>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</si>
  <si>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</si>
  <si>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</si>
  <si>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</si>
  <si>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</si>
  <si>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</si>
  <si>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</si>
  <si>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</si>
  <si>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</si>
  <si>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</si>
  <si>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</si>
  <si>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</si>
  <si>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</si>
  <si>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</si>
  <si>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</si>
  <si>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</si>
  <si>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</si>
  <si>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</si>
  <si>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</si>
  <si>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</si>
  <si>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</si>
  <si>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</si>
  <si>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</si>
  <si>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</si>
  <si>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</si>
  <si>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</si>
  <si>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</si>
  <si>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</si>
  <si>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</si>
  <si>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</si>
  <si>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</si>
  <si>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</si>
  <si>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</si>
  <si>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</si>
  <si>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</si>
  <si>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</si>
  <si>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</si>
  <si>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</si>
  <si>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</si>
  <si>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</si>
  <si>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</si>
  <si>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</si>
  <si>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</si>
  <si>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</si>
  <si>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</si>
  <si>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</si>
  <si>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</si>
  <si>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</si>
  <si>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</si>
  <si>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</si>
  <si>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</si>
  <si>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</si>
  <si>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</si>
  <si>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</si>
  <si>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</si>
  <si>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</si>
  <si>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</si>
  <si>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</si>
  <si>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</si>
  <si>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</si>
  <si>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</si>
  <si>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</si>
  <si>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</si>
  <si>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</si>
  <si>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</si>
  <si>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</si>
  <si>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</si>
  <si>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</si>
  <si>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</si>
  <si>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</si>
  <si>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</si>
  <si>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</si>
  <si>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</si>
  <si>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</si>
  <si>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</si>
  <si>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</si>
  <si>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</si>
  <si>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</si>
  <si>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</si>
  <si>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</si>
  <si>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</si>
  <si>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</si>
  <si>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</si>
  <si>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</si>
  <si>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</si>
  <si>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</si>
  <si>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</si>
  <si>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</si>
  <si>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</si>
  <si>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</si>
  <si>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</si>
  <si>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</si>
  <si>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</si>
  <si>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</si>
  <si>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</si>
  <si>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</si>
  <si>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</si>
  <si>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</si>
  <si>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</si>
  <si>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</si>
  <si>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</si>
  <si>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</si>
  <si>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</si>
  <si>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</si>
  <si>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</si>
  <si>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</si>
  <si>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</si>
  <si>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</si>
  <si>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</si>
  <si>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</si>
  <si>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</si>
  <si>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</si>
  <si>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</si>
  <si>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</si>
  <si>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</si>
  <si>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</si>
  <si>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</si>
  <si>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</si>
  <si>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</si>
  <si>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</si>
  <si>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</si>
  <si>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</si>
  <si>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</si>
  <si>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</si>
  <si>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</si>
  <si>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</si>
  <si>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</si>
  <si>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</si>
  <si>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</si>
  <si>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</si>
  <si>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</si>
  <si>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</si>
  <si>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</si>
  <si>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</si>
  <si>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</si>
  <si>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</si>
  <si>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</si>
  <si>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</si>
  <si>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</si>
  <si>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</si>
  <si>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</si>
  <si>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</si>
  <si>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</si>
  <si>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</si>
  <si>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</si>
  <si>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</si>
  <si>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</si>
  <si>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</si>
  <si>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</si>
  <si>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</si>
  <si>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</si>
  <si>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</si>
  <si>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</si>
  <si>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</si>
  <si>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</si>
  <si>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</si>
  <si>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</si>
  <si>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</si>
  <si>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</si>
  <si>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</si>
  <si>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</si>
  <si>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</si>
  <si>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</si>
  <si>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</si>
  <si>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</si>
  <si>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</si>
  <si>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</si>
  <si>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</si>
  <si>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</si>
  <si>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</si>
  <si>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</si>
  <si>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</si>
  <si>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</si>
  <si>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</si>
  <si>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</si>
  <si>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</si>
  <si>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</si>
  <si>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</si>
  <si>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</si>
  <si>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</si>
  <si>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</si>
  <si>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</si>
  <si>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</si>
  <si>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</si>
  <si>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</si>
  <si>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</si>
  <si>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</si>
  <si>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</si>
  <si>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</si>
  <si>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</si>
  <si>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</si>
  <si>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</si>
  <si>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</si>
  <si>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</si>
  <si>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</si>
  <si>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</si>
  <si>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</si>
  <si>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</si>
  <si>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</si>
  <si>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</si>
  <si>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</si>
  <si>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</si>
  <si>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</si>
  <si>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</si>
  <si>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</si>
  <si>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</si>
  <si>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</si>
  <si>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</si>
  <si>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</si>
  <si>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</si>
  <si>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</si>
  <si>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</si>
  <si>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</si>
  <si>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</si>
  <si>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</si>
  <si>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</si>
  <si>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</si>
  <si>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</si>
  <si>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</si>
  <si>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</si>
  <si>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</si>
  <si>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</si>
  <si>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</si>
  <si>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</si>
  <si>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</si>
  <si>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</si>
  <si>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</si>
  <si>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</si>
  <si>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</si>
  <si>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</si>
  <si>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</si>
  <si>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</si>
  <si>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</si>
  <si>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</si>
  <si>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</si>
  <si>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</si>
  <si>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</si>
  <si>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</si>
  <si>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</si>
  <si>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</si>
  <si>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</si>
  <si>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</si>
  <si>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</si>
  <si>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</si>
  <si>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</si>
  <si>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</si>
  <si>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</si>
  <si>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</si>
  <si>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</si>
  <si>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</si>
  <si>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</si>
  <si>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</si>
  <si>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</si>
  <si>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</si>
  <si>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</si>
  <si>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</si>
  <si>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</si>
  <si>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</si>
  <si>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</si>
  <si>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</si>
  <si>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</si>
  <si>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</si>
  <si>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</si>
  <si>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</si>
  <si>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</si>
  <si>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</si>
  <si>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</si>
  <si>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</si>
  <si>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</si>
  <si>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</si>
  <si>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</si>
  <si>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</si>
  <si>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</si>
  <si>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</si>
  <si>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</si>
  <si>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</si>
  <si>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</si>
  <si>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</si>
  <si>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</si>
  <si>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</si>
  <si>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</si>
  <si>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</si>
  <si>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</si>
  <si>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</si>
  <si>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</si>
  <si>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</si>
  <si>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</si>
  <si>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</si>
  <si>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</si>
  <si>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</si>
  <si>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</si>
  <si>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</si>
  <si>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</si>
  <si>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</si>
  <si>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</si>
  <si>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</si>
  <si>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</si>
  <si>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</si>
  <si>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</si>
  <si>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</si>
  <si>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</si>
  <si>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</si>
  <si>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</si>
  <si>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</si>
  <si>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</si>
  <si>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</si>
  <si>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</si>
  <si>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</si>
  <si>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</si>
  <si>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</si>
  <si>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</si>
  <si>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</si>
  <si>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</si>
  <si>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</si>
  <si>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</si>
  <si>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</si>
  <si>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</si>
  <si>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</si>
  <si>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</si>
  <si>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</si>
  <si>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</si>
  <si>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</si>
  <si>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</si>
  <si>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</si>
  <si>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</si>
  <si>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</si>
  <si>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</si>
  <si>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</si>
  <si>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</si>
  <si>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</si>
  <si>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</si>
  <si>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</si>
  <si>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</si>
  <si>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</si>
  <si>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</si>
  <si>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</si>
  <si>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</si>
  <si>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</si>
  <si>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</si>
  <si>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</si>
  <si>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</si>
  <si>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</si>
  <si>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</si>
  <si>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</si>
  <si>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</si>
  <si>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</si>
  <si>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</si>
  <si>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</si>
  <si>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</si>
  <si>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</si>
  <si>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</si>
  <si>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</si>
  <si>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</si>
  <si>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</si>
  <si>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</si>
  <si>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</si>
  <si>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</si>
  <si>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</si>
  <si>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</si>
  <si>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</si>
  <si>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</si>
  <si>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</si>
  <si>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</si>
  <si>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</si>
  <si>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</si>
  <si>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</si>
  <si>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</si>
  <si>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</si>
  <si>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</si>
  <si>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</si>
  <si>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</si>
  <si>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</si>
  <si>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</si>
  <si>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</si>
  <si>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</si>
  <si>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</si>
  <si>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</si>
  <si>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</si>
  <si>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</si>
  <si>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</si>
  <si>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</si>
  <si>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</si>
  <si>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</si>
  <si>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</si>
  <si>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</si>
  <si>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</si>
  <si>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</si>
  <si>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</si>
  <si>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</si>
  <si>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</si>
  <si>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</si>
  <si>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</si>
  <si>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</si>
  <si>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</si>
  <si>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</si>
  <si>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</si>
  <si>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</si>
  <si>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</si>
  <si>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</si>
  <si>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</si>
  <si>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</si>
  <si>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</si>
  <si>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</si>
  <si>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</si>
  <si>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</si>
  <si>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</si>
  <si>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</si>
  <si>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</si>
  <si>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</si>
  <si>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</si>
  <si>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</si>
  <si>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</si>
  <si>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</si>
  <si>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</si>
  <si>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</si>
  <si>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</si>
  <si>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</si>
  <si>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</si>
  <si>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</si>
  <si>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</si>
  <si>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</si>
  <si>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</si>
  <si>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</si>
  <si>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</si>
  <si>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</si>
  <si>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</si>
  <si>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</si>
  <si>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</si>
  <si>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</si>
  <si>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</si>
  <si>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</si>
  <si>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</si>
  <si>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</si>
  <si>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</si>
  <si>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</si>
  <si>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</si>
  <si>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</si>
  <si>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</si>
  <si>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</si>
  <si>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</si>
  <si>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</si>
  <si>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</si>
  <si>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</si>
  <si>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</si>
  <si>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</si>
  <si>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</si>
  <si>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</si>
  <si>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</si>
  <si>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</si>
  <si>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</si>
  <si>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</si>
  <si>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</si>
  <si>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</si>
  <si>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</si>
  <si>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</si>
  <si>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</si>
  <si>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</si>
  <si>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</si>
  <si>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</si>
  <si>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</si>
  <si>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</si>
  <si>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</si>
  <si>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</si>
  <si>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</si>
  <si>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</si>
  <si>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</si>
  <si>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</si>
  <si>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</si>
  <si>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</si>
  <si>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</si>
  <si>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</si>
  <si>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</si>
  <si>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</si>
  <si>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</si>
  <si>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</si>
  <si>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</si>
  <si>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</si>
  <si>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</si>
  <si>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</si>
  <si>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</si>
  <si>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</si>
  <si>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</si>
  <si>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</si>
  <si>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</si>
  <si>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</si>
  <si>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</si>
  <si>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</si>
  <si>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</si>
  <si>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</si>
  <si>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</si>
  <si>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</si>
  <si>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</si>
  <si>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</si>
  <si>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</si>
  <si>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</si>
  <si>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</si>
  <si>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</si>
  <si>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</si>
  <si>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</si>
  <si>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</si>
  <si>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</si>
  <si>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</si>
  <si>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</si>
  <si>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</si>
  <si>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</si>
  <si>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</si>
  <si>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</si>
  <si>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</si>
  <si>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</si>
  <si>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</si>
  <si>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</si>
  <si>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</si>
  <si>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</si>
  <si>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</si>
  <si>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</si>
  <si>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</si>
  <si>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</si>
  <si>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</si>
  <si>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</si>
  <si>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</si>
  <si>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</si>
  <si>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</si>
  <si>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</si>
  <si>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</si>
  <si>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</si>
  <si>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</si>
  <si>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</si>
  <si>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</si>
  <si>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</si>
  <si>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</si>
  <si>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</si>
  <si>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</si>
  <si>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</si>
  <si>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</si>
  <si>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</si>
  <si>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</si>
  <si>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</si>
  <si>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</si>
  <si>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</si>
  <si>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</si>
  <si>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</si>
  <si>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</si>
  <si>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</si>
  <si>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</si>
  <si>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</si>
  <si>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</si>
  <si>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</si>
  <si>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</si>
  <si>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</si>
  <si>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</si>
  <si>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</si>
  <si>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</si>
  <si>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</si>
  <si>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</si>
  <si>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</si>
  <si>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</si>
  <si>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</si>
  <si>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</si>
  <si>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</si>
  <si>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</si>
  <si>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</si>
  <si>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</si>
  <si>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</si>
  <si>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</si>
  <si>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</si>
  <si>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</si>
  <si>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</si>
  <si>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</si>
  <si>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</si>
  <si>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</si>
  <si>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</si>
  <si>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</si>
  <si>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</si>
  <si>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</si>
  <si>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</si>
  <si>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</si>
  <si>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</si>
  <si>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</si>
  <si>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</si>
  <si>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</si>
  <si>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</si>
  <si>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</si>
  <si>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</si>
  <si>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</si>
  <si>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</si>
  <si>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</si>
  <si>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</si>
  <si>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</si>
  <si>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</si>
  <si>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</si>
  <si>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</si>
  <si>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</si>
  <si>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</si>
  <si>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</si>
  <si>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</si>
  <si>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</si>
  <si>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</si>
  <si>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</si>
  <si>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</si>
  <si>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</si>
  <si>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</si>
  <si>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</si>
  <si>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</si>
  <si>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</si>
  <si>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</si>
  <si>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</si>
  <si>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</si>
  <si>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</si>
  <si>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</si>
  <si>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</si>
  <si>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</si>
  <si>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</si>
  <si>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</si>
  <si>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</si>
  <si>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</si>
  <si>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</si>
  <si>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</si>
  <si>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</si>
  <si>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</si>
  <si>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</si>
  <si>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</si>
  <si>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</si>
  <si>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</si>
  <si>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</si>
  <si>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</si>
  <si>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</si>
  <si>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</si>
  <si>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</si>
  <si>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</si>
  <si>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</si>
  <si>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</si>
  <si>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</si>
  <si>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</si>
  <si>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</si>
  <si>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</si>
  <si>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</si>
  <si>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</si>
  <si>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</si>
  <si>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</si>
  <si>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</si>
  <si>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</si>
  <si>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</si>
  <si>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</si>
  <si>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</si>
  <si>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</si>
  <si>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</si>
  <si>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</si>
  <si>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</si>
  <si>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</si>
  <si>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</si>
  <si>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</si>
  <si>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</si>
  <si>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</si>
  <si>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</si>
  <si>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</si>
  <si>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</si>
  <si>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</si>
  <si>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</si>
  <si>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</si>
  <si>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</si>
  <si>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</si>
  <si>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</si>
  <si>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</si>
  <si>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</si>
  <si>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</si>
  <si>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</si>
  <si>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</si>
  <si>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</si>
  <si>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</si>
  <si>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</si>
  <si>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</si>
  <si>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</si>
  <si>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</si>
  <si>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</si>
  <si>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</si>
  <si>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</si>
  <si>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</si>
  <si>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</si>
  <si>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</si>
  <si>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</si>
  <si>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</si>
  <si>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</si>
  <si>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</si>
  <si>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</si>
  <si>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</si>
  <si>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</si>
  <si>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</si>
  <si>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</si>
  <si>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</si>
  <si>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</si>
  <si>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</si>
  <si>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</si>
  <si>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</si>
  <si>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</si>
  <si>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</si>
  <si>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</si>
  <si>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</si>
  <si>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</si>
  <si>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</si>
  <si>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</si>
  <si>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</si>
  <si>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</si>
  <si>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</si>
  <si>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</si>
  <si>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</si>
  <si>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</si>
  <si>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</si>
  <si>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</si>
  <si>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</si>
  <si>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</si>
  <si>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</si>
  <si>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</si>
  <si>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</si>
  <si>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</si>
  <si>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</si>
  <si>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</si>
  <si>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</si>
  <si>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</si>
  <si>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</si>
  <si>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</si>
  <si>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</si>
  <si>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</si>
  <si>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</si>
  <si>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</si>
  <si>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</si>
  <si>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</si>
  <si>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</si>
  <si>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</si>
  <si>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</si>
  <si>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</si>
  <si>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</si>
  <si>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</si>
  <si>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</si>
  <si>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</si>
  <si>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</si>
  <si>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</si>
  <si>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</si>
  <si>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</si>
  <si>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</si>
  <si>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</si>
  <si>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</si>
  <si>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</si>
  <si>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</si>
  <si>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</si>
  <si>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</si>
  <si>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</si>
  <si>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</si>
  <si>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</si>
  <si>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</si>
  <si>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</si>
  <si>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</si>
  <si>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</si>
  <si>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</si>
  <si>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</si>
  <si>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</si>
  <si>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</si>
  <si>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</si>
  <si>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</si>
  <si>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</si>
  <si>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</si>
  <si>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</si>
  <si>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</si>
  <si>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</si>
  <si>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</si>
  <si>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</si>
  <si>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</si>
  <si>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</si>
  <si>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</si>
  <si>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</si>
  <si>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</si>
  <si>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</si>
  <si>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</si>
  <si>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</si>
  <si>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</si>
  <si>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</si>
  <si>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</si>
  <si>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</si>
  <si>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</si>
  <si>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</si>
  <si>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</si>
  <si>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</si>
  <si>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</si>
  <si>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</si>
  <si>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</si>
  <si>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</si>
  <si>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</si>
  <si>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</si>
  <si>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</si>
  <si>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</si>
  <si>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</si>
  <si>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</si>
  <si>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</si>
  <si>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</si>
  <si>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</si>
  <si>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</si>
  <si>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</si>
  <si>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</si>
  <si>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</si>
  <si>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</si>
  <si>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</si>
  <si>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</si>
  <si>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</si>
  <si>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</si>
  <si>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</si>
  <si>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</si>
  <si>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</si>
  <si>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</si>
  <si>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</si>
  <si>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</si>
  <si>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</si>
  <si>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</si>
  <si>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</si>
  <si>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</si>
  <si>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</si>
  <si>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</si>
  <si>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</si>
  <si>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</si>
  <si>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</si>
  <si>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</si>
  <si>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</si>
  <si>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</si>
  <si>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</si>
  <si>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</si>
  <si>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</si>
  <si>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</si>
  <si>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</si>
  <si>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</si>
  <si>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</si>
  <si>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</si>
  <si>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</si>
  <si>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</si>
  <si>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</si>
  <si>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</si>
  <si>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</si>
  <si>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</si>
  <si>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</si>
  <si>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</si>
  <si>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</si>
  <si>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</si>
  <si>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</si>
  <si>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</si>
  <si>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</si>
  <si>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</si>
  <si>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</si>
  <si>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</si>
  <si>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</si>
  <si>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</si>
  <si>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</si>
  <si>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</si>
  <si>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</si>
  <si>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</si>
  <si>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</si>
  <si>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</si>
  <si>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</si>
  <si>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</si>
  <si>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</si>
  <si>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</si>
  <si>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</si>
  <si>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</si>
  <si>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</si>
  <si>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</si>
  <si>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</si>
  <si>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</si>
  <si>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</si>
  <si>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</si>
  <si>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</si>
  <si>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</si>
  <si>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</si>
  <si>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</si>
  <si>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</si>
  <si>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</si>
  <si>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</si>
  <si>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</si>
  <si>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</si>
  <si>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</si>
  <si>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</si>
  <si>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</si>
  <si>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</si>
  <si>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</si>
  <si>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</si>
  <si>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</si>
  <si>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</si>
  <si>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</si>
  <si>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</si>
  <si>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</si>
  <si>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</si>
  <si>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</si>
  <si>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</si>
  <si>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</si>
  <si>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</si>
  <si>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</si>
  <si>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</si>
  <si>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</si>
  <si>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</si>
  <si>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</si>
  <si>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</si>
  <si>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</si>
  <si>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</si>
  <si>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</si>
  <si>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</si>
  <si>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</si>
  <si>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</si>
  <si>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</si>
  <si>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</si>
  <si>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</si>
  <si>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</si>
  <si>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</si>
  <si>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</si>
  <si>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</si>
  <si>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</si>
  <si>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</si>
  <si>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</si>
  <si>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</si>
  <si>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</si>
  <si>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</si>
  <si>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</si>
  <si>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</si>
  <si>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</si>
  <si>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</si>
  <si>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</si>
  <si>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</si>
  <si>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</si>
  <si>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</si>
  <si>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</si>
  <si>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</si>
  <si>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</si>
  <si>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</si>
  <si>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</si>
  <si>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</si>
  <si>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</si>
  <si>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</si>
  <si>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</si>
  <si>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</si>
  <si>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</si>
  <si>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</si>
  <si>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</si>
  <si>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</si>
  <si>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</si>
  <si>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</si>
  <si>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</si>
  <si>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</si>
  <si>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</si>
  <si>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</si>
  <si>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</si>
  <si>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</si>
  <si>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</si>
  <si>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</si>
  <si>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</si>
  <si>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</si>
  <si>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</si>
  <si>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</si>
  <si>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</si>
  <si>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</si>
  <si>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</si>
  <si>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</si>
  <si>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</si>
  <si>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</si>
  <si>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</si>
  <si>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</si>
  <si>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</si>
  <si>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</si>
  <si>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</si>
  <si>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</si>
  <si>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</si>
  <si>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</si>
  <si>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</si>
  <si>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</si>
  <si>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</si>
  <si>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</si>
  <si>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</si>
  <si>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</si>
  <si>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</si>
  <si>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</si>
  <si>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</si>
  <si>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</si>
  <si>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</si>
  <si>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</si>
  <si>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</si>
  <si>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</si>
  <si>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</si>
  <si>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</si>
  <si>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</si>
  <si>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</si>
  <si>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</si>
  <si>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</si>
  <si>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</si>
  <si>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</si>
  <si>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</si>
  <si>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</si>
  <si>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</si>
  <si>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</si>
  <si>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</si>
  <si>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</si>
  <si>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</si>
  <si>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</si>
  <si>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</si>
  <si>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</si>
  <si>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</si>
  <si>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</si>
  <si>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</si>
  <si>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</si>
  <si>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</si>
  <si>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</si>
  <si>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</si>
  <si>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</si>
  <si>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</si>
  <si>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</si>
  <si>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</si>
  <si>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</si>
  <si>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</si>
  <si>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</si>
  <si>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</si>
  <si>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</si>
  <si>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</si>
  <si>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</si>
  <si>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</si>
  <si>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</si>
  <si>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</si>
  <si>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</si>
  <si>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</si>
  <si>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</si>
  <si>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</si>
  <si>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</si>
  <si>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</si>
  <si>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</si>
  <si>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</si>
  <si>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</si>
  <si>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</si>
  <si>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</si>
  <si>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</si>
  <si>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</si>
  <si>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</si>
  <si>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</si>
  <si>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</si>
  <si>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</si>
  <si>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</si>
  <si>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</si>
  <si>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</si>
  <si>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</si>
  <si>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</si>
  <si>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</si>
  <si>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</si>
  <si>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</si>
  <si>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</si>
  <si>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</si>
  <si>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</si>
  <si>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</si>
  <si>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</si>
  <si>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</si>
  <si>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</si>
  <si>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</si>
  <si>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</si>
  <si>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</si>
  <si>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</si>
  <si>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</si>
  <si>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</si>
  <si>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</si>
  <si>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</si>
  <si>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</si>
  <si>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</si>
  <si>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</si>
  <si>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</si>
  <si>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</si>
  <si>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</si>
  <si>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</si>
  <si>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</si>
  <si>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</si>
  <si>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</si>
  <si>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</si>
  <si>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</si>
  <si>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</si>
  <si>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</si>
  <si>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</si>
  <si>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</si>
  <si>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</si>
  <si>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</si>
  <si>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</si>
  <si>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</si>
  <si>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</si>
  <si>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</si>
  <si>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</si>
  <si>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</si>
  <si>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</si>
  <si>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</si>
  <si>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</si>
  <si>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</si>
  <si>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</si>
  <si>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</si>
  <si>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</si>
  <si>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</si>
  <si>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</si>
  <si>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</si>
  <si>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</si>
  <si>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</si>
  <si>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</si>
  <si>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</si>
  <si>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</si>
  <si>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</si>
  <si>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</si>
  <si>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</si>
  <si>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</si>
  <si>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</si>
  <si>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</si>
  <si>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</si>
  <si>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</si>
  <si>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</si>
  <si>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</si>
  <si>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</si>
  <si>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</si>
  <si>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</si>
  <si>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</si>
  <si>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</si>
  <si>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</si>
  <si>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</si>
  <si>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</si>
  <si>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</si>
  <si>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</si>
  <si>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</si>
  <si>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</si>
  <si>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</si>
  <si>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</si>
  <si>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</si>
  <si>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</si>
  <si>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</si>
  <si>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</si>
  <si>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</si>
  <si>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</si>
  <si>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</si>
  <si>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</si>
  <si>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</si>
  <si>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</si>
  <si>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</si>
  <si>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</si>
  <si>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</si>
  <si>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</si>
  <si>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</si>
  <si>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</si>
  <si>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</si>
  <si>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</si>
  <si>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</si>
  <si>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</si>
  <si>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</si>
  <si>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</si>
  <si>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</si>
  <si>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</si>
  <si>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</si>
  <si>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</si>
  <si>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</si>
  <si>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</si>
  <si>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</si>
  <si>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</si>
  <si>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</si>
  <si>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</si>
  <si>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</si>
  <si>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</si>
  <si>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</si>
  <si>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</si>
  <si>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</si>
  <si>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</si>
  <si>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</si>
  <si>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</si>
  <si>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</si>
  <si>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</si>
  <si>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</si>
  <si>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</si>
  <si>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</si>
  <si>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</si>
  <si>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</si>
  <si>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</si>
  <si>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</si>
  <si>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</si>
  <si>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</si>
  <si>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</si>
  <si>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</si>
  <si>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</si>
  <si>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</si>
  <si>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</si>
  <si>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</si>
  <si>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</si>
  <si>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</si>
  <si>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</si>
  <si>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</si>
  <si>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</si>
  <si>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</si>
  <si>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</si>
  <si>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</si>
  <si>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</si>
  <si>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</si>
  <si>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</si>
  <si>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</si>
  <si>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</si>
  <si>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</si>
  <si>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</si>
  <si>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</si>
  <si>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</si>
  <si>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</si>
  <si>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</si>
  <si>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</si>
  <si>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</si>
  <si>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</si>
  <si>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</si>
  <si>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</si>
  <si>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</si>
  <si>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</si>
  <si>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</si>
  <si>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</si>
  <si>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</si>
  <si>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</si>
  <si>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</si>
  <si>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</si>
  <si>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</si>
  <si>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</si>
  <si>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</si>
  <si>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</si>
  <si>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</si>
  <si>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</si>
  <si>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</si>
  <si>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</si>
  <si>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</si>
  <si>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</si>
  <si>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</si>
  <si>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</si>
  <si>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</si>
  <si>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</si>
  <si>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</si>
  <si>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</si>
  <si>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</si>
  <si>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</si>
  <si>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</si>
  <si>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</si>
  <si>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</si>
  <si>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</si>
  <si>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</si>
  <si>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</si>
  <si>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</si>
  <si>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</si>
  <si>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</si>
  <si>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</si>
  <si>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</si>
  <si>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</si>
  <si>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</si>
  <si>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</si>
  <si>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</si>
  <si>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</si>
  <si>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</si>
  <si>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</si>
  <si>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</si>
  <si>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</si>
  <si>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</si>
  <si>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</si>
  <si>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</si>
  <si>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</si>
  <si>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</si>
  <si>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</si>
  <si>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</si>
  <si>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</si>
  <si>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</si>
  <si>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</si>
  <si>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</si>
  <si>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</si>
  <si>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</si>
  <si>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</si>
  <si>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</si>
  <si>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</si>
  <si>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</si>
  <si>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</si>
  <si>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</si>
  <si>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</si>
  <si>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</si>
  <si>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</si>
  <si>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</si>
  <si>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</si>
  <si>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</si>
  <si>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</si>
  <si>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</si>
  <si>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</si>
  <si>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</si>
  <si>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</si>
  <si>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</si>
  <si>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</si>
  <si>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</si>
  <si>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</si>
  <si>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</si>
  <si>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</si>
  <si>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</si>
  <si>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</si>
  <si>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</si>
  <si>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</si>
  <si>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</si>
  <si>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</si>
  <si>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</si>
  <si>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</si>
  <si>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</si>
  <si>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</si>
  <si>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</si>
  <si>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</si>
  <si>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</si>
  <si>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</si>
  <si>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</si>
  <si>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</si>
  <si>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</si>
  <si>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</si>
  <si>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</si>
  <si>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</si>
  <si>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</si>
  <si>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</si>
  <si>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</si>
  <si>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</si>
  <si>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</si>
  <si>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</si>
  <si>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</si>
  <si>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</si>
  <si>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</si>
  <si>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</si>
  <si>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</si>
  <si>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</si>
  <si>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</si>
  <si>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</si>
  <si>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</si>
  <si>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</si>
  <si>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</si>
  <si>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</si>
  <si>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</si>
  <si>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</si>
  <si>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</si>
  <si>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</si>
  <si>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</si>
  <si>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</si>
  <si>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</si>
  <si>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</si>
  <si>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</si>
  <si>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</si>
  <si>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</si>
  <si>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</si>
  <si>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</si>
  <si>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</si>
  <si>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</si>
  <si>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</si>
  <si>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</si>
  <si>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</si>
  <si>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</si>
  <si>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</si>
  <si>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</si>
  <si>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</si>
  <si>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</si>
  <si>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</si>
  <si>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</si>
  <si>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</si>
  <si>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</si>
  <si>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</si>
  <si>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</si>
  <si>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</si>
  <si>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</si>
  <si>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</si>
  <si>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</si>
  <si>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</si>
  <si>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</si>
  <si>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</si>
  <si>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</si>
  <si>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</si>
  <si>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</si>
  <si>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</si>
  <si>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</si>
  <si>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</si>
  <si>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</si>
  <si>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</si>
  <si>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</si>
  <si>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</si>
  <si>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</si>
  <si>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</si>
  <si>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</si>
  <si>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</si>
  <si>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</si>
  <si>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</si>
  <si>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</si>
  <si>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</si>
  <si>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</si>
  <si>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</si>
  <si>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</si>
  <si>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</si>
  <si>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</si>
  <si>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</si>
  <si>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</si>
  <si>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</si>
  <si>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</si>
  <si>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</si>
  <si>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</si>
  <si>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</si>
  <si>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</si>
  <si>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</si>
  <si>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</si>
  <si>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</si>
  <si>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</si>
  <si>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</si>
  <si>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</si>
  <si>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</si>
  <si>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</si>
  <si>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</si>
  <si>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</si>
  <si>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</si>
  <si>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</si>
  <si>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</si>
  <si>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</si>
  <si>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</si>
  <si>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</si>
  <si>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</si>
  <si>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</si>
  <si>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</si>
  <si>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</si>
  <si>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</si>
  <si>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</si>
  <si>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</si>
  <si>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</si>
  <si>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</si>
  <si>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</si>
  <si>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</si>
  <si>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</si>
  <si>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</si>
  <si>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</si>
  <si>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</si>
  <si>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</si>
  <si>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</si>
  <si>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</si>
  <si>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</si>
  <si>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</si>
  <si>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</si>
  <si>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</si>
  <si>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</si>
  <si>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</si>
  <si>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</si>
  <si>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</si>
  <si>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</si>
  <si>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</si>
  <si>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</si>
  <si>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</si>
  <si>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</si>
  <si>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</si>
  <si>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</si>
  <si>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</si>
  <si>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</si>
  <si>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</si>
  <si>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</si>
  <si>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</si>
  <si>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</si>
  <si>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</si>
  <si>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</si>
  <si>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</si>
  <si>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</si>
  <si>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</si>
  <si>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</si>
  <si>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</si>
  <si>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</si>
  <si>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</si>
  <si>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</si>
  <si>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</si>
  <si>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</si>
  <si>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</si>
  <si>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</si>
  <si>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</si>
  <si>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</si>
  <si>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</si>
  <si>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</si>
  <si>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</si>
  <si>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</si>
  <si>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</si>
  <si>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</si>
  <si>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</si>
  <si>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</si>
  <si>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</si>
  <si>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</si>
  <si>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</si>
  <si>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</si>
  <si>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</si>
  <si>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</si>
  <si>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</si>
  <si>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</si>
  <si>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</si>
  <si>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</si>
  <si>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</si>
  <si>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</si>
  <si>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</si>
  <si>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</si>
  <si>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</si>
  <si>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</si>
  <si>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</si>
  <si>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</si>
  <si>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</si>
  <si>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</si>
  <si>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</si>
  <si>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</si>
  <si>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</si>
  <si>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</si>
  <si>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</si>
  <si>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</si>
  <si>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</si>
  <si>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</si>
  <si>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</si>
  <si>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</si>
  <si>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</si>
  <si>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</si>
  <si>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</si>
  <si>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</si>
  <si>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</si>
  <si>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</si>
  <si>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</si>
  <si>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</si>
  <si>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</si>
  <si>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</si>
  <si>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</si>
  <si>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</si>
  <si>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</si>
  <si>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</si>
  <si>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</si>
  <si>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</si>
  <si>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</si>
  <si>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</si>
  <si>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</si>
  <si>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</si>
  <si>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</si>
  <si>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</si>
  <si>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</si>
  <si>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</si>
  <si>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</si>
  <si>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</si>
  <si>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</si>
  <si>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</si>
  <si>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</si>
  <si>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</si>
  <si>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</si>
  <si>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</si>
  <si>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</si>
  <si>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</si>
  <si>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</si>
  <si>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</si>
  <si>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</si>
  <si>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</si>
  <si>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</si>
  <si>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</si>
  <si>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</si>
  <si>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</si>
  <si>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</si>
  <si>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</si>
  <si>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</si>
  <si>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</si>
  <si>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</si>
  <si>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</si>
  <si>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</si>
  <si>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</si>
  <si>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</si>
  <si>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</si>
  <si>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</si>
  <si>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</si>
  <si>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</si>
  <si>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</si>
  <si>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</si>
  <si>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</si>
  <si>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</si>
  <si>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</si>
  <si>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</si>
  <si>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</si>
  <si>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</si>
  <si>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</si>
  <si>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</si>
  <si>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</si>
  <si>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</si>
  <si>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</si>
  <si>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</si>
  <si>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</si>
  <si>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</si>
  <si>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</si>
  <si>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</si>
  <si>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</si>
  <si>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</si>
  <si>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</si>
  <si>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</si>
  <si>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</si>
  <si>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</si>
  <si>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</si>
  <si>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</si>
  <si>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</si>
  <si>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</si>
  <si>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</si>
  <si>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</si>
  <si>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</si>
  <si>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</si>
  <si>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</si>
  <si>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</si>
  <si>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</si>
  <si>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</si>
  <si>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</si>
  <si>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</si>
  <si>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</si>
  <si>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</si>
  <si>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</si>
  <si>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</si>
  <si>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</si>
  <si>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</si>
  <si>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</si>
  <si>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</si>
  <si>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</si>
  <si>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</si>
  <si>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</si>
  <si>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</si>
  <si>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</si>
  <si>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</si>
  <si>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</si>
  <si>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</si>
  <si>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</si>
  <si>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</si>
  <si>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</si>
  <si>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</si>
  <si>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</si>
  <si>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</si>
  <si>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</si>
  <si>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</si>
  <si>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</si>
  <si>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</si>
  <si>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</si>
  <si>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</si>
  <si>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</si>
  <si>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</si>
  <si>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</si>
  <si>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</si>
  <si>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</si>
  <si>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</si>
  <si>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</si>
  <si>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</si>
  <si>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</si>
  <si>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</si>
  <si>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</si>
  <si>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</si>
  <si>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</si>
  <si>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</si>
  <si>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</si>
  <si>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</si>
  <si>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</si>
  <si>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</si>
  <si>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</si>
  <si>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</si>
  <si>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</si>
  <si>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</si>
  <si>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</si>
  <si>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</si>
  <si>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</si>
  <si>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</si>
  <si>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</si>
  <si>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</si>
  <si>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</si>
  <si>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</si>
  <si>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</si>
  <si>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</si>
  <si>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</si>
  <si>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</si>
  <si>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</si>
  <si>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</si>
  <si>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</si>
  <si>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</si>
  <si>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</si>
  <si>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</si>
  <si>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</si>
  <si>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</si>
  <si>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</si>
  <si>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</si>
  <si>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</si>
  <si>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</si>
  <si>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</si>
  <si>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</si>
  <si>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</si>
  <si>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</si>
  <si>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</si>
  <si>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</si>
  <si>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</si>
  <si>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</si>
  <si>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</si>
  <si>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</si>
  <si>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</si>
  <si>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</si>
  <si>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</si>
  <si>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</si>
  <si>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</si>
  <si>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</si>
  <si>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</si>
  <si>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</si>
  <si>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</si>
  <si>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</si>
  <si>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</si>
  <si>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</si>
  <si>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</si>
  <si>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</si>
  <si>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</si>
  <si>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</si>
  <si>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</si>
  <si>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</si>
  <si>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</si>
  <si>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</si>
  <si>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</si>
  <si>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</si>
  <si>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</si>
  <si>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</si>
  <si>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</si>
  <si>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</si>
  <si>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</si>
  <si>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</si>
  <si>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</si>
  <si>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</si>
  <si>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</si>
  <si>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</si>
  <si>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</si>
  <si>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</si>
  <si>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</si>
  <si>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</si>
  <si>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</si>
  <si>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</si>
  <si>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</si>
  <si>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</si>
  <si>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</si>
  <si>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</si>
  <si>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</si>
  <si>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</si>
  <si>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</si>
  <si>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</si>
  <si>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</si>
  <si>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</si>
  <si>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</si>
  <si>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</si>
  <si>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</si>
  <si>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</si>
  <si>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</si>
  <si>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</si>
  <si>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</si>
  <si>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</si>
  <si>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</si>
  <si>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</si>
  <si>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</si>
  <si>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</si>
  <si>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</si>
  <si>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</si>
  <si>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</si>
  <si>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</si>
  <si>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</si>
  <si>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</si>
  <si>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</si>
  <si>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</si>
  <si>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</si>
  <si>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</si>
  <si>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</si>
  <si>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</si>
  <si>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</si>
  <si>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</si>
  <si>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</si>
  <si>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</si>
  <si>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</si>
  <si>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</si>
  <si>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</si>
  <si>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</si>
  <si>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</si>
  <si>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</si>
  <si>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</si>
  <si>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</si>
  <si>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</si>
  <si>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</si>
  <si>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</si>
  <si>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</si>
  <si>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</si>
  <si>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</si>
  <si>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</si>
  <si>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</si>
  <si>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</si>
  <si>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</si>
  <si>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</si>
  <si>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</si>
  <si>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</si>
  <si>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</si>
  <si>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</si>
  <si>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</si>
  <si>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</si>
  <si>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</si>
  <si>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</si>
  <si>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</si>
  <si>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</si>
  <si>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</si>
  <si>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</si>
  <si>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</si>
  <si>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</si>
  <si>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</si>
  <si>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</si>
  <si>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</si>
  <si>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</si>
  <si>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</si>
  <si>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</si>
  <si>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</si>
  <si>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</si>
  <si>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</si>
  <si>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</si>
  <si>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</si>
  <si>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</si>
  <si>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</si>
  <si>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</si>
  <si>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</si>
  <si>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</si>
  <si>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</si>
  <si>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</si>
  <si>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</si>
  <si>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</si>
  <si>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</si>
  <si>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</si>
  <si>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</si>
  <si>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</si>
  <si>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</si>
  <si>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</si>
  <si>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</si>
  <si>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</si>
  <si>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</si>
  <si>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</si>
  <si>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</si>
  <si>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</si>
  <si>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</si>
  <si>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</si>
  <si>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</si>
  <si>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</si>
  <si>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</si>
  <si>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</si>
  <si>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</si>
  <si>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</si>
  <si>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</si>
  <si>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</si>
  <si>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</si>
  <si>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</si>
  <si>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</si>
  <si>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</si>
  <si>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</si>
  <si>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</si>
  <si>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</si>
  <si>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</si>
  <si>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</si>
  <si>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</si>
  <si>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</si>
  <si>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</si>
  <si>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</si>
  <si>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</si>
  <si>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</si>
  <si>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</si>
  <si>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</si>
  <si>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</si>
  <si>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</si>
  <si>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</si>
  <si>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</si>
  <si>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</si>
  <si>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</si>
  <si>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</si>
  <si>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</si>
  <si>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</si>
  <si>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</si>
  <si>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</si>
  <si>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</si>
  <si>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</si>
  <si>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</si>
  <si>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</si>
  <si>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</si>
  <si>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</si>
  <si>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</si>
  <si>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</si>
  <si>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</si>
  <si>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</si>
  <si>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</si>
  <si>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</si>
  <si>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</si>
  <si>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</si>
  <si>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</si>
  <si>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</si>
  <si>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</si>
  <si>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</si>
  <si>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</si>
  <si>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</si>
  <si>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</si>
  <si>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</si>
  <si>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</si>
  <si>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</si>
  <si>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</si>
  <si>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</si>
  <si>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</si>
  <si>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</si>
  <si>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</si>
  <si>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</si>
  <si>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</si>
  <si>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</si>
  <si>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</si>
  <si>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</si>
  <si>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</si>
  <si>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</si>
  <si>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</si>
  <si>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</si>
  <si>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</si>
  <si>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</si>
  <si>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</si>
  <si>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</si>
  <si>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</si>
  <si>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</si>
  <si>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</si>
  <si>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</si>
  <si>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</si>
  <si>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</si>
  <si>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</si>
  <si>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</si>
  <si>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</si>
  <si>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</si>
  <si>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</si>
  <si>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</si>
  <si>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</si>
  <si>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</si>
  <si>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</si>
  <si>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</si>
  <si>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</si>
  <si>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</si>
  <si>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</si>
  <si>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</si>
  <si>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</si>
  <si>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</si>
  <si>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</si>
  <si>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</si>
  <si>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</si>
  <si>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</si>
  <si>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</si>
  <si>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</si>
  <si>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</si>
  <si>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</si>
  <si>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</si>
  <si>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</si>
  <si>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</si>
  <si>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</si>
  <si>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</si>
  <si>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</si>
  <si>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</si>
  <si>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</si>
  <si>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</si>
  <si>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</si>
  <si>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</si>
  <si>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</si>
  <si>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</si>
  <si>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</si>
  <si>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</si>
  <si>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</si>
  <si>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</si>
  <si>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</si>
  <si>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</si>
  <si>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</si>
  <si>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</si>
  <si>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</si>
  <si>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</si>
  <si>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</si>
  <si>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</si>
  <si>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</si>
  <si>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</si>
  <si>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</si>
  <si>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</si>
  <si>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</si>
  <si>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</si>
  <si>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</si>
  <si>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</si>
  <si>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</si>
  <si>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</si>
  <si>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</si>
  <si>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</si>
  <si>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</si>
  <si>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</si>
  <si>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</si>
  <si>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</si>
  <si>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</si>
  <si>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</si>
  <si>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</si>
  <si>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</si>
  <si>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</si>
  <si>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</si>
  <si>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</si>
  <si>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</si>
  <si>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</si>
  <si>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</si>
  <si>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</si>
  <si>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</si>
  <si>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</si>
  <si>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</si>
  <si>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</si>
  <si>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</si>
  <si>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</si>
  <si>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</si>
  <si>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</si>
  <si>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</si>
  <si>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</si>
  <si>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</si>
  <si>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</si>
  <si>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</si>
  <si>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</si>
  <si>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</si>
  <si>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</si>
  <si>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</si>
  <si>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</si>
  <si>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</si>
  <si>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</si>
  <si>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</si>
  <si>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</si>
  <si>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</si>
  <si>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</si>
  <si>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</si>
  <si>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</si>
  <si>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</si>
  <si>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</si>
  <si>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</si>
  <si>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</si>
  <si>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</si>
  <si>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</si>
  <si>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</si>
  <si>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</si>
  <si>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</si>
  <si>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</si>
  <si>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</si>
  <si>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</si>
  <si>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</si>
  <si>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</si>
  <si>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</si>
  <si>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</si>
  <si>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</si>
  <si>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</si>
  <si>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</si>
  <si>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</si>
  <si>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</si>
  <si>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</si>
  <si>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</si>
  <si>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</si>
  <si>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</si>
  <si>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</si>
  <si>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</si>
  <si>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</si>
  <si>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</si>
  <si>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</si>
  <si>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</si>
  <si>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</si>
  <si>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</si>
  <si>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</si>
  <si>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</si>
  <si>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</si>
  <si>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</si>
  <si>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</si>
  <si>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</si>
  <si>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</si>
  <si>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</si>
  <si>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</si>
  <si>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</si>
  <si>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</si>
  <si>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</si>
  <si>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</si>
  <si>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</si>
  <si>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</si>
  <si>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</si>
  <si>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</si>
  <si>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</si>
  <si>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</si>
  <si>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</si>
  <si>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</si>
  <si>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</si>
  <si>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</si>
  <si>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</si>
  <si>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</si>
  <si>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</si>
  <si>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</si>
  <si>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</si>
  <si>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</si>
  <si>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</si>
  <si>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</si>
  <si>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</si>
  <si>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</si>
  <si>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</si>
  <si>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</si>
  <si>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</si>
  <si>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</si>
  <si>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</si>
  <si>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</si>
  <si>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</si>
  <si>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</si>
  <si>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</si>
  <si>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</si>
  <si>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</si>
  <si>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</si>
  <si>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</si>
  <si>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</si>
  <si>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</si>
  <si>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</si>
  <si>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</si>
  <si>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</si>
  <si>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</si>
  <si>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</si>
  <si>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</si>
  <si>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</si>
  <si>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</si>
  <si>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</si>
  <si>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</si>
  <si>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</si>
  <si>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</si>
  <si>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</si>
  <si>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</si>
  <si>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</si>
  <si>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</si>
  <si>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</si>
  <si>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</si>
  <si>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</si>
  <si>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</si>
  <si>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</si>
  <si>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</si>
  <si>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</si>
  <si>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</si>
  <si>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</si>
  <si>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</si>
  <si>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</si>
  <si>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</si>
  <si>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</si>
  <si>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</si>
  <si>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</si>
  <si>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</si>
  <si>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</si>
  <si>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</si>
  <si>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</si>
  <si>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</si>
  <si>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</si>
  <si>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</si>
  <si>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</si>
  <si>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</si>
  <si>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</si>
  <si>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</si>
  <si>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</si>
  <si>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</si>
  <si>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</si>
  <si>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</si>
  <si>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</si>
  <si>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</si>
  <si>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</si>
  <si>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</si>
  <si>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</si>
  <si>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</si>
  <si>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</si>
  <si>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</si>
  <si>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</si>
  <si>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</si>
  <si>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</si>
  <si>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</si>
  <si>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</si>
  <si>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</si>
  <si>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</si>
  <si>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</si>
  <si>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</si>
  <si>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</si>
  <si>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</si>
  <si>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</si>
  <si>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</si>
  <si>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</si>
  <si>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</si>
  <si>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</si>
  <si>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</si>
  <si>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</si>
  <si>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</si>
  <si>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</si>
  <si>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</si>
  <si>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</si>
  <si>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</si>
  <si>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</si>
  <si>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</si>
  <si>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</si>
  <si>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</si>
  <si>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</si>
  <si>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</si>
  <si>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</si>
  <si>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</si>
  <si>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</si>
  <si>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</si>
  <si>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</si>
  <si>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</si>
  <si>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</si>
  <si>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</si>
  <si>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</si>
  <si>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</si>
  <si>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</si>
  <si>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</si>
  <si>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</si>
  <si>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</si>
  <si>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</si>
  <si>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</si>
  <si>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</si>
  <si>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</si>
  <si>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</si>
  <si>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</si>
  <si>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</si>
  <si>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</si>
  <si>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</si>
  <si>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</si>
  <si>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</si>
  <si>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</si>
  <si>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</si>
  <si>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</si>
  <si>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</si>
  <si>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</si>
  <si>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</si>
  <si>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</si>
  <si>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</si>
  <si>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</si>
  <si>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</si>
  <si>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</si>
  <si>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</si>
  <si>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</si>
  <si>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</si>
  <si>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</si>
  <si>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</si>
  <si>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</si>
  <si>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</si>
  <si>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</si>
  <si>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</si>
  <si>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</si>
  <si>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</si>
  <si>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</si>
  <si>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</si>
  <si>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</si>
  <si>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</si>
  <si>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</si>
  <si>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</si>
  <si>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</si>
  <si>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</si>
  <si>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</si>
  <si>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</si>
  <si>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</si>
  <si>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</si>
  <si>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</si>
  <si>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</si>
  <si>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</si>
  <si>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</si>
  <si>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</si>
  <si>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</si>
  <si>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</si>
  <si>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</si>
  <si>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</si>
  <si>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</si>
  <si>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</si>
  <si>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</si>
  <si>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</si>
  <si>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</si>
  <si>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</si>
  <si>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</si>
  <si>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</si>
  <si>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</si>
  <si>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</si>
  <si>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</si>
  <si>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</si>
  <si>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</si>
  <si>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</si>
  <si>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</si>
  <si>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</si>
  <si>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</si>
  <si>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</si>
  <si>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</si>
  <si>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</si>
  <si>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</si>
  <si>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</si>
  <si>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</si>
  <si>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</si>
  <si>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</si>
  <si>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</si>
  <si>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</si>
  <si>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</si>
  <si>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</si>
  <si>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</si>
  <si>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</si>
  <si>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</si>
  <si>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</si>
  <si>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</si>
  <si>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</si>
  <si>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</si>
  <si>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</si>
  <si>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</si>
  <si>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</si>
  <si>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</si>
  <si>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</si>
  <si>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</si>
  <si>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</si>
  <si>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</si>
  <si>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</si>
  <si>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</si>
  <si>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</si>
  <si>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</si>
  <si>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</si>
  <si>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</si>
  <si>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</si>
  <si>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</si>
  <si>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</si>
  <si>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</si>
  <si>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</si>
  <si>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</si>
  <si>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</si>
  <si>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</si>
  <si>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</si>
  <si>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</si>
  <si>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</si>
  <si>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</si>
  <si>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</si>
  <si>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</si>
  <si>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</si>
  <si>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</si>
  <si>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</si>
  <si>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</si>
  <si>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</si>
  <si>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</si>
  <si>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</si>
  <si>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</si>
  <si>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</si>
  <si>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</si>
  <si>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</si>
  <si>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</si>
  <si>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</si>
  <si>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</si>
  <si>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</si>
  <si>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</si>
  <si>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</si>
  <si>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</si>
  <si>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</si>
  <si>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</si>
  <si>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</si>
  <si>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</si>
  <si>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</si>
  <si>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</si>
  <si>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</si>
  <si>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</si>
  <si>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</si>
  <si>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</si>
  <si>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</si>
  <si>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</si>
  <si>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</si>
  <si>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</si>
  <si>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</si>
  <si>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</si>
  <si>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</si>
  <si>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</si>
  <si>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</si>
  <si>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</si>
  <si>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</si>
  <si>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</si>
  <si>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</si>
  <si>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</si>
  <si>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</si>
  <si>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</si>
  <si>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</si>
  <si>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</si>
  <si>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</si>
  <si>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</si>
  <si>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</si>
  <si>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</si>
  <si>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</si>
  <si>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</si>
  <si>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</si>
  <si>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</si>
  <si>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</si>
  <si>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</si>
  <si>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</si>
  <si>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</si>
  <si>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</si>
  <si>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</si>
  <si>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</si>
  <si>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</si>
  <si>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</si>
  <si>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</si>
  <si>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</si>
  <si>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</si>
  <si>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</si>
  <si>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</si>
  <si>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</si>
  <si>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</si>
  <si>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</si>
  <si>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</si>
  <si>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</si>
  <si>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</si>
  <si>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</si>
  <si>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</si>
  <si>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</si>
  <si>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</si>
  <si>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</si>
  <si>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</si>
  <si>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</si>
  <si>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</si>
  <si>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</si>
  <si>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</si>
  <si>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</si>
  <si>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</si>
  <si>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</si>
  <si>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</si>
  <si>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</si>
  <si>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</si>
  <si>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</si>
  <si>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</si>
  <si>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</si>
  <si>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</si>
  <si>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</si>
  <si>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</si>
  <si>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</si>
  <si>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</si>
  <si>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</si>
  <si>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</si>
  <si>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</si>
  <si>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</si>
  <si>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</si>
  <si>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</si>
  <si>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</si>
  <si>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</si>
  <si>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</si>
  <si>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</si>
  <si>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</si>
  <si>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</si>
  <si>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</si>
  <si>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</si>
  <si>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</si>
  <si>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</si>
  <si>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</si>
  <si>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</si>
  <si>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</si>
  <si>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</si>
  <si>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</si>
  <si>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</si>
  <si>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</si>
  <si>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</si>
  <si>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</si>
  <si>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</si>
  <si>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</si>
  <si>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</si>
  <si>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</si>
  <si>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</si>
  <si>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</si>
  <si>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</si>
  <si>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</si>
  <si>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</si>
  <si>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</si>
  <si>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</si>
  <si>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</si>
  <si>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</si>
  <si>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</si>
  <si>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</si>
  <si>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</si>
  <si>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</si>
  <si>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</si>
  <si>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</si>
  <si>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</si>
  <si>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</si>
  <si>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</si>
  <si>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</si>
  <si>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</si>
  <si>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</si>
  <si>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</si>
  <si>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</si>
  <si>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</si>
  <si>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</si>
  <si>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</si>
  <si>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</si>
  <si>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</si>
  <si>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</si>
  <si>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</si>
  <si>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</si>
  <si>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</si>
  <si>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</si>
  <si>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</si>
  <si>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</si>
  <si>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</si>
  <si>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</si>
  <si>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</si>
  <si>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</si>
  <si>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</si>
  <si>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</si>
  <si>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</si>
  <si>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</si>
  <si>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</si>
  <si>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</si>
  <si>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</si>
  <si>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</si>
  <si>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</si>
  <si>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</si>
  <si>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</si>
  <si>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</si>
  <si>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</si>
  <si>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</si>
  <si>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</si>
  <si>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</si>
  <si>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</si>
  <si>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</si>
  <si>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</si>
  <si>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</si>
  <si>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</si>
  <si>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</si>
  <si>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</si>
  <si>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</si>
  <si>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</si>
  <si>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</si>
  <si>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</si>
  <si>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</si>
  <si>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</si>
  <si>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</si>
  <si>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</si>
  <si>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</si>
  <si>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</si>
  <si>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</si>
  <si>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</si>
  <si>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</si>
  <si>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</si>
  <si>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</si>
  <si>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</si>
  <si>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</si>
  <si>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</si>
  <si>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</si>
  <si>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</si>
  <si>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</si>
  <si>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</si>
  <si>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</si>
  <si>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</si>
  <si>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</si>
  <si>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</si>
  <si>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</si>
  <si>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</si>
  <si>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</si>
  <si>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</si>
  <si>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</si>
  <si>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</si>
  <si>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</si>
  <si>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</si>
  <si>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</si>
  <si>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</si>
  <si>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</si>
  <si>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</si>
  <si>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</si>
  <si>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</si>
  <si>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</si>
  <si>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</si>
  <si>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</si>
  <si>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</si>
  <si>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</si>
  <si>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</si>
  <si>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</si>
  <si>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</si>
  <si>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</si>
  <si>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</si>
  <si>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</si>
  <si>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</si>
  <si>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</si>
  <si>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</si>
  <si>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</si>
  <si>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</si>
  <si>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</si>
  <si>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</si>
  <si>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</si>
  <si>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</si>
  <si>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</si>
  <si>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</si>
  <si>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</si>
  <si>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</si>
  <si>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</si>
  <si>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</si>
  <si>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</si>
  <si>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</si>
  <si>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</si>
  <si>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</si>
  <si>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</si>
  <si>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</si>
  <si>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</si>
  <si>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</si>
  <si>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</si>
  <si>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</si>
  <si>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</si>
  <si>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</si>
  <si>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</si>
  <si>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</si>
  <si>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</si>
  <si>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</si>
  <si>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</si>
  <si>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</si>
  <si>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</si>
  <si>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</si>
  <si>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</si>
  <si>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</si>
  <si>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</si>
  <si>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</si>
  <si>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</si>
  <si>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</si>
  <si>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</si>
  <si>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</si>
  <si>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</si>
  <si>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</si>
  <si>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</si>
  <si>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</si>
  <si>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</si>
  <si>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</si>
  <si>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</si>
  <si>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</si>
  <si>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</si>
  <si>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</si>
  <si>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</si>
  <si>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</si>
  <si>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</si>
  <si>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</si>
  <si>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</si>
  <si>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</si>
  <si>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</si>
  <si>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</si>
  <si>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</si>
  <si>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</si>
  <si>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</si>
  <si>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</si>
  <si>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</si>
  <si>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</si>
  <si>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</si>
  <si>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</si>
  <si>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</si>
  <si>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</si>
  <si>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</si>
  <si>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</si>
  <si>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</si>
  <si>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</si>
  <si>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</si>
  <si>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</si>
  <si>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</si>
  <si>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</si>
  <si>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</si>
  <si>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</si>
  <si>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</si>
  <si>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</si>
  <si>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</si>
  <si>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</si>
  <si>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</si>
  <si>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</si>
  <si>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</si>
  <si>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</si>
  <si>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</si>
  <si>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</si>
  <si>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</si>
  <si>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</si>
  <si>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</si>
  <si>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</si>
  <si>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</si>
  <si>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</si>
  <si>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</si>
  <si>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</si>
  <si>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</si>
  <si>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</si>
  <si>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</si>
  <si>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</si>
  <si>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</si>
  <si>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</si>
  <si>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</si>
  <si>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</si>
  <si>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</si>
  <si>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</si>
  <si>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</si>
  <si>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</si>
  <si>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</si>
  <si>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</si>
  <si>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</si>
  <si>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</si>
  <si>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</si>
  <si>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</si>
  <si>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</si>
  <si>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</si>
  <si>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</si>
  <si>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</si>
  <si>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</si>
  <si>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</si>
  <si>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</si>
  <si>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</si>
  <si>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</si>
  <si>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</si>
  <si>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</si>
  <si>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</si>
  <si>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</si>
  <si>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</si>
  <si>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</si>
  <si>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</si>
  <si>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</si>
  <si>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</si>
  <si>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</si>
  <si>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</si>
  <si>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</si>
  <si>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</si>
  <si>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</si>
  <si>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</si>
  <si>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</si>
  <si>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</si>
  <si>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</si>
  <si>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</si>
  <si>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</si>
  <si>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</si>
  <si>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</si>
  <si>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</si>
  <si>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</si>
  <si>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</si>
  <si>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</si>
  <si>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</si>
  <si>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</si>
  <si>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</si>
  <si>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</si>
  <si>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</si>
  <si>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</si>
  <si>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</si>
  <si>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</si>
  <si>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</si>
  <si>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</si>
  <si>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</si>
  <si>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</si>
  <si>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</si>
  <si>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</si>
  <si>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</si>
  <si>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</si>
  <si>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</si>
  <si>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</si>
  <si>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</si>
  <si>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</si>
  <si>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</si>
  <si>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</si>
  <si>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</si>
  <si>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</si>
  <si>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</si>
  <si>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</si>
  <si>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</si>
  <si>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</si>
  <si>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</si>
  <si>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</si>
  <si>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</si>
  <si>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</si>
  <si>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</si>
  <si>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</si>
  <si>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</si>
  <si>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</si>
  <si>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</si>
  <si>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</si>
  <si>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</si>
  <si>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</si>
  <si>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</si>
  <si>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</si>
  <si>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</si>
  <si>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</si>
  <si>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</si>
  <si>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</si>
  <si>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</si>
  <si>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</si>
  <si>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</si>
  <si>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</si>
  <si>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</si>
  <si>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</si>
  <si>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</si>
  <si>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</si>
  <si>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</si>
  <si>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</si>
  <si>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</si>
  <si>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</si>
  <si>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</si>
  <si>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</si>
  <si>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</si>
  <si>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</si>
  <si>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</si>
  <si>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</si>
  <si>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</si>
  <si>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</si>
  <si>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</si>
  <si>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</si>
  <si>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</si>
  <si>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</si>
  <si>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</si>
  <si>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</si>
  <si>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</si>
  <si>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</si>
  <si>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</si>
  <si>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</si>
  <si>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</si>
  <si>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</si>
  <si>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</si>
  <si>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</si>
  <si>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</si>
  <si>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</si>
  <si>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</si>
  <si>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</si>
  <si>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</si>
  <si>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</si>
  <si>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</si>
  <si>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</si>
  <si>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</si>
  <si>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</si>
  <si>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</si>
  <si>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</si>
  <si>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</si>
  <si>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</si>
  <si>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</si>
  <si>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</si>
  <si>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</si>
  <si>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</si>
  <si>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</si>
  <si>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</si>
  <si>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</si>
  <si>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</si>
  <si>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</si>
  <si>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</si>
  <si>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</si>
  <si>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</si>
  <si>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</si>
  <si>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</si>
  <si>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</si>
  <si>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</si>
  <si>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</si>
  <si>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</si>
  <si>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</si>
  <si>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</si>
  <si>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</si>
  <si>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</si>
  <si>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</si>
  <si>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</si>
  <si>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</si>
  <si>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</si>
  <si>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</si>
  <si>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</si>
  <si>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</si>
  <si>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</si>
  <si>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</si>
  <si>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</si>
  <si>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</si>
  <si>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</si>
  <si>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</si>
  <si>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</si>
  <si>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</si>
  <si>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</si>
  <si>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</si>
  <si>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</si>
  <si>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</si>
  <si>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</si>
  <si>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</si>
  <si>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</si>
  <si>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</si>
  <si>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</si>
  <si>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</si>
  <si>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</si>
  <si>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</si>
  <si>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</si>
  <si>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</si>
  <si>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</si>
  <si>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</si>
  <si>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</si>
  <si>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</si>
  <si>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</si>
  <si>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</si>
  <si>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</si>
  <si>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</si>
  <si>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</si>
  <si>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</si>
  <si>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</si>
  <si>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</si>
  <si>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</si>
  <si>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</si>
  <si>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</si>
  <si>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</si>
  <si>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</si>
  <si>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</si>
  <si>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</si>
  <si>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</si>
  <si>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</si>
  <si>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</si>
  <si>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</si>
  <si>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</si>
  <si>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</si>
  <si>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</si>
  <si>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</si>
  <si>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</si>
  <si>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</si>
  <si>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</si>
  <si>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</si>
  <si>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</si>
  <si>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</si>
  <si>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</si>
  <si>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</si>
  <si>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</si>
  <si>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</si>
  <si>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</si>
  <si>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</si>
  <si>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</si>
  <si>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</si>
  <si>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</si>
  <si>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</si>
  <si>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</si>
  <si>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</si>
  <si>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</si>
  <si>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</si>
  <si>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</si>
  <si>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</si>
  <si>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</si>
  <si>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</si>
  <si>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</si>
  <si>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</si>
  <si>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</si>
  <si>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</si>
  <si>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</si>
  <si>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</si>
  <si>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</si>
  <si>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</si>
  <si>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</si>
  <si>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</si>
  <si>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</si>
  <si>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</si>
  <si>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</si>
  <si>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</si>
  <si>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</si>
  <si>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</si>
  <si>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</si>
  <si>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</si>
  <si>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</si>
  <si>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</si>
  <si>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</si>
  <si>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</si>
  <si>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</si>
  <si>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</si>
  <si>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</si>
  <si>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</si>
  <si>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</si>
  <si>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</si>
  <si>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</si>
  <si>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</si>
  <si>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</si>
  <si>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</si>
  <si>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</si>
  <si>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</si>
  <si>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</si>
  <si>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</si>
  <si>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</si>
  <si>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</si>
  <si>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</si>
  <si>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</si>
  <si>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</si>
  <si>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</si>
  <si>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</si>
  <si>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</si>
  <si>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</si>
  <si>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</si>
  <si>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</si>
  <si>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</si>
  <si>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</si>
  <si>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</si>
  <si>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</si>
  <si>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</si>
  <si>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</si>
  <si>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</si>
  <si>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</si>
  <si>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</si>
  <si>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</si>
  <si>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</si>
  <si>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</si>
  <si>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</si>
  <si>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</si>
  <si>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</si>
  <si>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</si>
  <si>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</si>
  <si>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</si>
  <si>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</si>
  <si>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</si>
  <si>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</si>
  <si>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</si>
  <si>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</si>
  <si>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</si>
  <si>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</si>
  <si>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</si>
  <si>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</si>
  <si>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</si>
  <si>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</si>
  <si>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</si>
  <si>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</si>
  <si>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</si>
  <si>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</si>
  <si>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</si>
  <si>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</si>
  <si>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</si>
  <si>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</si>
  <si>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</si>
  <si>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</si>
  <si>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</si>
  <si>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</si>
  <si>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</si>
  <si>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</si>
  <si>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</si>
  <si>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</si>
  <si>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</si>
  <si>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</si>
  <si>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</si>
  <si>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</si>
  <si>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</si>
  <si>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</si>
  <si>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</si>
  <si>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</si>
  <si>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</si>
  <si>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</si>
  <si>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</si>
  <si>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</si>
  <si>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</si>
  <si>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</si>
  <si>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</si>
  <si>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</si>
  <si>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</si>
  <si>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</si>
  <si>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</si>
  <si>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</si>
  <si>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</si>
  <si>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</si>
  <si>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</si>
  <si>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</si>
  <si>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</si>
  <si>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</si>
  <si>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</si>
  <si>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</si>
  <si>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</si>
  <si>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</si>
  <si>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</si>
  <si>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</si>
  <si>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</si>
  <si>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</si>
  <si>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</si>
  <si>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</si>
  <si>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</si>
  <si>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</si>
  <si>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</si>
  <si>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</si>
  <si>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</si>
  <si>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</si>
  <si>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</si>
  <si>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</si>
  <si>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</si>
  <si>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</si>
  <si>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</si>
  <si>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</si>
  <si>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</si>
  <si>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</si>
  <si>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</si>
  <si>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</si>
  <si>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</si>
  <si>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</si>
  <si>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</si>
  <si>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</si>
  <si>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</si>
  <si>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</si>
  <si>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</si>
  <si>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</si>
  <si>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</si>
  <si>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</si>
  <si>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</si>
  <si>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</si>
  <si>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</si>
  <si>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</si>
  <si>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</si>
  <si>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</si>
  <si>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</si>
  <si>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</si>
  <si>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</si>
  <si>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</si>
  <si>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</si>
  <si>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</si>
  <si>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</si>
  <si>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</si>
  <si>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</si>
  <si>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</si>
  <si>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</si>
  <si>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</si>
  <si>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</si>
  <si>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</si>
  <si>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</si>
  <si>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</si>
  <si>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</si>
  <si>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</si>
  <si>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</si>
  <si>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</si>
  <si>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</si>
  <si>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</si>
  <si>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</si>
  <si>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</si>
  <si>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</si>
  <si>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</si>
  <si>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</si>
  <si>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</si>
  <si>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</si>
  <si>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</si>
  <si>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</si>
  <si>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</si>
  <si>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</si>
  <si>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</si>
  <si>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</si>
  <si>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</si>
  <si>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</si>
  <si>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</si>
  <si>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</si>
  <si>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</si>
  <si>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</si>
  <si>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</si>
  <si>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</si>
  <si>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</si>
  <si>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</si>
  <si>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</si>
  <si>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</si>
  <si>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</si>
  <si>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</si>
  <si>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</si>
  <si>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</si>
  <si>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</si>
  <si>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</si>
  <si>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</si>
  <si>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</si>
  <si>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</si>
  <si>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</si>
  <si>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</si>
  <si>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</si>
  <si>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</si>
  <si>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</si>
  <si>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</si>
  <si>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</si>
  <si>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</si>
  <si>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</si>
  <si>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</si>
  <si>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</si>
  <si>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</si>
  <si>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</si>
  <si>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</si>
  <si>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</si>
  <si>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</si>
  <si>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</si>
  <si>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</si>
  <si>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</si>
  <si>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</si>
  <si>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</si>
  <si>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</si>
  <si>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</si>
  <si>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</si>
  <si>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</si>
  <si>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</si>
  <si>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</si>
  <si>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</si>
  <si>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</si>
  <si>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</si>
  <si>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</si>
  <si>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</si>
  <si>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</si>
  <si>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</si>
  <si>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</si>
  <si>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</si>
  <si>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</si>
  <si>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</si>
  <si>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</si>
  <si>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</si>
  <si>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</si>
  <si>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</si>
  <si>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</si>
  <si>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</si>
  <si>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</si>
  <si>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</si>
  <si>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</si>
  <si>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</si>
  <si>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</si>
  <si>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</si>
  <si>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</si>
  <si>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</si>
  <si>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</si>
  <si>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</si>
  <si>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</si>
  <si>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</si>
  <si>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</si>
  <si>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</si>
  <si>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</si>
  <si>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</si>
  <si>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</si>
  <si>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</si>
  <si>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</si>
  <si>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</si>
  <si>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</si>
  <si>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</si>
  <si>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</si>
  <si>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</si>
  <si>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</si>
  <si>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</si>
  <si>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</si>
  <si>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</si>
  <si>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</si>
  <si>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</si>
  <si>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</si>
  <si>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</si>
  <si>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</si>
  <si>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</si>
  <si>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</si>
  <si>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</si>
  <si>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</si>
  <si>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</si>
  <si>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</si>
  <si>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</si>
  <si>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</si>
  <si>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</si>
  <si>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</si>
  <si>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</si>
  <si>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</si>
  <si>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</si>
  <si>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</si>
  <si>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</si>
  <si>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</si>
  <si>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</si>
  <si>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</si>
  <si>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</si>
  <si>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</si>
  <si>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</si>
  <si>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</si>
  <si>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</si>
  <si>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</si>
  <si>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</si>
  <si>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</si>
  <si>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</si>
  <si>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</si>
  <si>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</si>
  <si>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</si>
  <si>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</si>
  <si>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</si>
  <si>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</si>
  <si>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</si>
  <si>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</si>
  <si>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</si>
  <si>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</si>
  <si>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</si>
  <si>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</si>
  <si>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</si>
  <si>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</si>
  <si>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</si>
  <si>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</si>
  <si>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</si>
  <si>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</si>
  <si>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</si>
  <si>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</si>
  <si>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</si>
  <si>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</si>
  <si>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</si>
  <si>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</si>
  <si>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</si>
  <si>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</si>
  <si>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</si>
  <si>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</si>
  <si>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</si>
  <si>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</si>
  <si>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</si>
  <si>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</si>
  <si>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</si>
  <si>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</si>
  <si>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</si>
  <si>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</si>
  <si>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</si>
  <si>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</si>
  <si>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</si>
  <si>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</si>
  <si>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</si>
  <si>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</si>
  <si>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</si>
  <si>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</si>
  <si>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</si>
  <si>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</si>
  <si>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</si>
  <si>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</si>
  <si>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</si>
  <si>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</si>
  <si>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</si>
  <si>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</si>
  <si>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</si>
  <si>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</si>
  <si>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</si>
  <si>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</si>
  <si>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</si>
  <si>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</si>
  <si>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</si>
  <si>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</si>
  <si>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</si>
  <si>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</si>
  <si>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</si>
  <si>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</si>
  <si>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</si>
  <si>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</si>
  <si>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</si>
  <si>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</si>
  <si>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</si>
  <si>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</si>
  <si>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</si>
  <si>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</si>
  <si>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</si>
  <si>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</si>
  <si>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</si>
  <si>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</si>
  <si>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</si>
  <si>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</si>
  <si>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</si>
  <si>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</si>
  <si>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</si>
  <si>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</si>
  <si>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</si>
  <si>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</si>
  <si>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</si>
  <si>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</si>
  <si>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</si>
  <si>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</si>
  <si>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</si>
  <si>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</si>
  <si>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</si>
  <si>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</si>
  <si>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</si>
  <si>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</si>
  <si>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</si>
  <si>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</si>
  <si>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</si>
  <si>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</si>
  <si>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</si>
  <si>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</si>
  <si>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</si>
  <si>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</si>
  <si>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</si>
  <si>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</si>
  <si>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</si>
  <si>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</si>
  <si>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</si>
  <si>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</si>
  <si>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</si>
  <si>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</si>
  <si>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</si>
  <si>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</si>
  <si>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</si>
  <si>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</si>
  <si>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</si>
  <si>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</si>
  <si>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</si>
  <si>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</si>
  <si>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</si>
  <si>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</si>
  <si>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</si>
  <si>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</si>
  <si>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</si>
  <si>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</si>
  <si>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</si>
  <si>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</si>
  <si>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</si>
  <si>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</si>
  <si>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</si>
  <si>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</si>
  <si>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</si>
  <si>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</si>
  <si>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</si>
  <si>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</si>
  <si>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</si>
  <si>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</si>
  <si>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</si>
  <si>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</si>
  <si>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</si>
  <si>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</si>
  <si>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</si>
  <si>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</si>
  <si>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</si>
  <si>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</si>
  <si>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</si>
  <si>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</si>
  <si>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</si>
  <si>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</si>
  <si>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</si>
  <si>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</si>
  <si>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</si>
  <si>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</si>
  <si>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</si>
  <si>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</si>
  <si>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</si>
  <si>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</si>
  <si>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</si>
  <si>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</si>
  <si>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</si>
  <si>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</si>
  <si>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</si>
  <si>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</si>
  <si>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</si>
  <si>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</si>
  <si>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</si>
  <si>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</si>
  <si>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</si>
  <si>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</si>
  <si>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</si>
  <si>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</si>
  <si>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</si>
  <si>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</si>
  <si>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</si>
  <si>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</si>
  <si>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</si>
  <si>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</si>
  <si>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</si>
  <si>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</si>
  <si>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</si>
  <si>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</si>
  <si>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</si>
  <si>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</si>
  <si>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</si>
  <si>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</si>
  <si>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</si>
  <si>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</si>
  <si>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</si>
  <si>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</si>
  <si>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</si>
  <si>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</si>
  <si>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</si>
  <si>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</si>
  <si>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</si>
  <si>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</si>
  <si>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</si>
  <si>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</si>
  <si>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</si>
  <si>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</si>
  <si>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</si>
  <si>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</si>
  <si>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</si>
  <si>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</si>
  <si>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</si>
  <si>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</si>
  <si>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</si>
  <si>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</si>
  <si>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</si>
  <si>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</si>
  <si>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</si>
  <si>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</si>
  <si>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</si>
  <si>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</si>
  <si>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</si>
  <si>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</si>
  <si>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</si>
  <si>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</si>
  <si>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</si>
  <si>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</si>
  <si>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</si>
  <si>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</si>
  <si>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</si>
  <si>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</si>
  <si>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</si>
  <si>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</si>
  <si>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</si>
  <si>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</si>
  <si>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</si>
  <si>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</si>
  <si>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</si>
  <si>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</si>
  <si>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</si>
  <si>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</si>
  <si>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</si>
  <si>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</si>
  <si>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</si>
  <si>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</si>
  <si>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</si>
  <si>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</si>
  <si>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</si>
  <si>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</si>
  <si>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</si>
  <si>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</si>
  <si>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</si>
  <si>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</si>
  <si>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</si>
  <si>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</si>
  <si>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</si>
  <si>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</si>
  <si>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</si>
  <si>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</si>
  <si>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</si>
  <si>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</si>
  <si>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</si>
  <si>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</si>
  <si>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</si>
  <si>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</si>
  <si>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</si>
  <si>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</si>
  <si>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</si>
  <si>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</si>
  <si>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</si>
  <si>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</si>
  <si>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</si>
  <si>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</si>
  <si>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</si>
  <si>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</si>
  <si>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</si>
  <si>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</si>
  <si>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</si>
  <si>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</si>
  <si>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</si>
  <si>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</si>
  <si>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</si>
  <si>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</si>
  <si>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</si>
  <si>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</si>
  <si>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</si>
  <si>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</si>
  <si>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</si>
  <si>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</si>
  <si>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</si>
  <si>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</si>
  <si>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</si>
  <si>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</si>
  <si>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</si>
  <si>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</si>
  <si>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</si>
  <si>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</si>
  <si>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</si>
  <si>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</si>
  <si>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</si>
  <si>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</si>
  <si>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</si>
  <si>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</si>
  <si>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</si>
  <si>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</si>
  <si>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</si>
  <si>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</si>
  <si>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</si>
  <si>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</si>
  <si>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</si>
  <si>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</si>
  <si>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</si>
  <si>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</si>
  <si>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</si>
  <si>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</si>
  <si>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</si>
  <si>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</si>
  <si>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</si>
  <si>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</si>
  <si>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</si>
  <si>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</si>
  <si>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</si>
  <si>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</si>
  <si>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</si>
  <si>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</si>
  <si>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</si>
  <si>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</si>
  <si>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</si>
  <si>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</si>
  <si>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</si>
  <si>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</si>
  <si>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</si>
  <si>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</si>
  <si>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</si>
  <si>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</si>
  <si>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</si>
  <si>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</si>
  <si>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</si>
  <si>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</si>
  <si>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</si>
  <si>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</si>
  <si>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</si>
  <si>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</si>
  <si>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</si>
  <si>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</si>
  <si>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</si>
  <si>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</si>
  <si>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</si>
  <si>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</si>
  <si>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</si>
  <si>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</si>
  <si>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</si>
  <si>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</si>
  <si>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</si>
  <si>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</si>
  <si>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</si>
  <si>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</si>
  <si>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</si>
  <si>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</si>
  <si>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</si>
  <si>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</si>
  <si>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</si>
  <si>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</si>
  <si>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</si>
  <si>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</si>
  <si>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</si>
  <si>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</si>
  <si>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</si>
  <si>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</si>
  <si>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</si>
  <si>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</si>
  <si>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</si>
  <si>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</si>
  <si>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</si>
  <si>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</si>
  <si>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</si>
  <si>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</si>
  <si>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</si>
  <si>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</si>
  <si>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</si>
  <si>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</si>
  <si>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</si>
  <si>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</si>
  <si>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</si>
  <si>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</si>
  <si>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</si>
  <si>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</si>
  <si>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</si>
  <si>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</si>
  <si>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</si>
  <si>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</si>
  <si>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</si>
  <si>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</si>
  <si>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</si>
  <si>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</si>
  <si>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</si>
  <si>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</si>
  <si>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</si>
  <si>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</si>
  <si>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</si>
  <si>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</si>
  <si>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</si>
  <si>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</si>
  <si>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</si>
  <si>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</si>
  <si>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</si>
  <si>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</si>
  <si>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</si>
  <si>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</si>
  <si>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</si>
  <si>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</si>
  <si>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</si>
  <si>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</si>
  <si>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</si>
  <si>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</si>
  <si>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</si>
  <si>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</si>
  <si>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</si>
  <si>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</si>
  <si>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</si>
  <si>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</si>
  <si>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</si>
  <si>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</si>
  <si>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</si>
  <si>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</si>
  <si>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</si>
  <si>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</si>
  <si>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</si>
  <si>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</si>
  <si>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</si>
  <si>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</si>
  <si>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</si>
  <si>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</si>
  <si>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</si>
  <si>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</si>
  <si>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</si>
  <si>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</si>
  <si>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</si>
  <si>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</si>
  <si>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</si>
  <si>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</si>
  <si>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</si>
  <si>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</si>
  <si>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</si>
  <si>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</si>
  <si>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</si>
  <si>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</si>
  <si>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</si>
  <si>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</si>
  <si>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</si>
  <si>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</si>
  <si>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</si>
  <si>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</si>
  <si>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</si>
  <si>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</si>
  <si>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</si>
  <si>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</si>
  <si>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</si>
  <si>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</si>
  <si>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</si>
  <si>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</si>
  <si>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</si>
  <si>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</si>
  <si>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</si>
  <si>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</si>
  <si>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</si>
  <si>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</si>
  <si>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</si>
  <si>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</si>
  <si>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</si>
  <si>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</si>
  <si>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</si>
  <si>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</si>
  <si>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</si>
  <si>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</si>
  <si>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</si>
  <si>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</si>
  <si>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</si>
  <si>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</si>
  <si>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</si>
  <si>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</si>
  <si>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</si>
  <si>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</si>
  <si>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</si>
  <si>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</si>
  <si>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</si>
  <si>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</si>
  <si>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</si>
  <si>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</si>
  <si>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</si>
  <si>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</si>
  <si>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</si>
  <si>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</si>
  <si>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</si>
  <si>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</si>
  <si>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</si>
  <si>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</si>
  <si>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</si>
  <si>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</si>
  <si>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</si>
  <si>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</si>
  <si>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</si>
  <si>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</si>
  <si>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</si>
  <si>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</si>
  <si>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</si>
  <si>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</si>
  <si>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</si>
  <si>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</si>
  <si>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</si>
  <si>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</si>
  <si>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</si>
  <si>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</si>
  <si>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</si>
  <si>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</si>
  <si>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</si>
  <si>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</si>
  <si>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</si>
  <si>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</si>
  <si>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</si>
  <si>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</si>
  <si>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</si>
  <si>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</si>
  <si>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</si>
  <si>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</si>
  <si>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</si>
  <si>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</si>
  <si>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</si>
  <si>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</si>
  <si>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</si>
  <si>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</si>
  <si>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</si>
  <si>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</si>
  <si>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</si>
  <si>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</si>
  <si>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</si>
  <si>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</si>
  <si>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</si>
  <si>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</si>
  <si>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</si>
  <si>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</si>
  <si>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</si>
  <si>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</si>
  <si>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</si>
  <si>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</si>
  <si>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</si>
  <si>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</si>
  <si>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</si>
  <si>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</si>
  <si>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</si>
  <si>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</si>
  <si>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</si>
  <si>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</si>
  <si>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</si>
  <si>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</si>
  <si>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</si>
  <si>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</si>
  <si>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</si>
  <si>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</si>
  <si>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</si>
  <si>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</si>
  <si>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</si>
  <si>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</si>
  <si>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</si>
  <si>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</si>
  <si>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</si>
  <si>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</si>
  <si>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</si>
  <si>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</si>
  <si>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</si>
  <si>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</si>
  <si>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</si>
  <si>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</si>
  <si>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</si>
  <si>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</si>
  <si>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</si>
  <si>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</si>
  <si>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</si>
  <si>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</si>
  <si>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</si>
  <si>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</si>
  <si>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</si>
  <si>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</si>
  <si>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</si>
  <si>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</si>
  <si>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</si>
  <si>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</si>
  <si>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</si>
  <si>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</si>
  <si>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</si>
  <si>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</si>
  <si>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</si>
  <si>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</si>
  <si>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</si>
  <si>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</si>
  <si>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</si>
  <si>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</si>
  <si>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</si>
  <si>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</si>
  <si>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</si>
  <si>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</si>
  <si>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</si>
  <si>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</si>
  <si>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</si>
  <si>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</si>
  <si>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</si>
  <si>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</si>
  <si>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</si>
  <si>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</si>
  <si>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</si>
  <si>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</si>
  <si>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</si>
  <si>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</si>
  <si>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</si>
  <si>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</si>
  <si>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</si>
  <si>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</si>
  <si>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</si>
  <si>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</si>
  <si>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</si>
  <si>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</si>
  <si>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</si>
  <si>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</si>
  <si>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</si>
  <si>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</si>
  <si>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</si>
  <si>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</si>
  <si>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</si>
  <si>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</si>
  <si>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</si>
  <si>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</si>
  <si>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</si>
  <si>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</si>
  <si>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</si>
  <si>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</si>
  <si>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</si>
  <si>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</si>
  <si>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</si>
  <si>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</si>
  <si>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</si>
  <si>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</si>
  <si>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</si>
  <si>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</si>
  <si>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</si>
  <si>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</si>
  <si>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</si>
  <si>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</si>
  <si>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</si>
  <si>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</si>
  <si>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</si>
  <si>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</si>
  <si>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</si>
  <si>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</si>
  <si>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</si>
  <si>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</si>
  <si>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</si>
  <si>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</si>
  <si>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</si>
  <si>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</si>
  <si>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</si>
  <si>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</si>
  <si>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</si>
  <si>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</si>
  <si>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</si>
  <si>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</si>
  <si>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</si>
  <si>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</si>
  <si>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</si>
  <si>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</si>
  <si>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</si>
  <si>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</si>
  <si>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</si>
  <si>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</si>
  <si>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</si>
  <si>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</si>
  <si>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</si>
  <si>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</si>
  <si>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</si>
  <si>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</si>
  <si>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</si>
  <si>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</si>
  <si>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</si>
  <si>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</si>
  <si>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</si>
  <si>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</si>
  <si>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</si>
  <si>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</si>
  <si>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</si>
  <si>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</si>
  <si>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</si>
  <si>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</si>
  <si>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</si>
  <si>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</si>
  <si>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</si>
  <si>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</si>
  <si>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</si>
  <si>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</si>
  <si>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</si>
  <si>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</si>
  <si>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</si>
  <si>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</si>
  <si>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</si>
  <si>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</si>
  <si>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</si>
  <si>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</si>
  <si>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</si>
  <si>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</si>
  <si>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</si>
  <si>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</si>
  <si>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</si>
  <si>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</si>
  <si>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</si>
  <si>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</si>
  <si>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</si>
  <si>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</si>
  <si>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</si>
  <si>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</si>
  <si>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</si>
  <si>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</si>
  <si>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</si>
  <si>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</si>
  <si>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</si>
  <si>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</si>
  <si>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</si>
  <si>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</si>
  <si>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</si>
  <si>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</si>
  <si>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</si>
  <si>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</si>
  <si>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</si>
  <si>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</si>
  <si>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</si>
  <si>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</si>
  <si>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</si>
  <si>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</si>
  <si>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</si>
  <si>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</si>
  <si>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</si>
  <si>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</si>
  <si>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</si>
  <si>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</si>
  <si>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</si>
  <si>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</si>
  <si>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</si>
  <si>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</si>
  <si>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</si>
  <si>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</si>
  <si>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</si>
  <si>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</si>
  <si>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</si>
  <si>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</si>
  <si>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</si>
  <si>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</si>
  <si>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</si>
  <si>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</si>
  <si>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</si>
  <si>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</si>
  <si>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</si>
  <si>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</si>
  <si>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</si>
  <si>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</si>
  <si>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</si>
  <si>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</si>
  <si>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</si>
  <si>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</si>
  <si>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</si>
  <si>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</si>
  <si>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</si>
  <si>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</si>
  <si>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</si>
  <si>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</si>
  <si>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</si>
  <si>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</si>
  <si>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</si>
  <si>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</si>
  <si>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</si>
  <si>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</si>
  <si>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</si>
  <si>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</si>
  <si>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</si>
  <si>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</si>
  <si>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</si>
  <si>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</si>
  <si>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</si>
  <si>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</si>
  <si>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</si>
  <si>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</si>
  <si>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</si>
  <si>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</si>
  <si>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</si>
  <si>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</si>
  <si>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</si>
  <si>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</si>
  <si>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</si>
  <si>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</si>
  <si>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</si>
  <si>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</si>
  <si>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</si>
  <si>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</si>
  <si>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</si>
  <si>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</si>
  <si>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</si>
  <si>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</si>
  <si>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</si>
  <si>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</si>
  <si>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</si>
  <si>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</si>
  <si>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</si>
  <si>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</si>
  <si>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</si>
  <si>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</si>
  <si>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</si>
  <si>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</si>
  <si>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</si>
  <si>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</si>
  <si>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</si>
  <si>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</si>
  <si>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</si>
  <si>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</si>
  <si>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</si>
  <si>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</si>
  <si>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</si>
  <si>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</si>
  <si>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</si>
  <si>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</si>
  <si>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</si>
  <si>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</si>
  <si>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</si>
  <si>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</si>
  <si>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</si>
  <si>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</si>
  <si>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</si>
  <si>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</si>
  <si>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</si>
  <si>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</si>
  <si>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</si>
  <si>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</si>
  <si>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</si>
  <si>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</si>
  <si>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</si>
  <si>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</si>
  <si>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</si>
  <si>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</si>
  <si>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</si>
  <si>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</si>
  <si>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</si>
  <si>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</si>
  <si>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</si>
  <si>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</si>
  <si>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</si>
  <si>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</si>
  <si>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</si>
  <si>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</si>
  <si>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</si>
  <si>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</si>
  <si>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</si>
  <si>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</si>
  <si>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</si>
  <si>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</si>
  <si>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</si>
  <si>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</si>
  <si>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</si>
  <si>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</si>
  <si>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</si>
  <si>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</si>
  <si>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</si>
  <si>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</si>
  <si>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</si>
  <si>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</si>
  <si>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</si>
  <si>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</si>
  <si>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</si>
  <si>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</si>
  <si>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</si>
  <si>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</si>
  <si>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</si>
  <si>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</si>
  <si>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</si>
  <si>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</si>
  <si>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</si>
  <si>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</si>
  <si>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</si>
  <si>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</si>
  <si>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</si>
  <si>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</si>
  <si>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</si>
  <si>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</si>
  <si>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</si>
  <si>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</si>
  <si>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</si>
  <si>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</si>
  <si>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</si>
  <si>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</si>
  <si>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</si>
  <si>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</si>
  <si>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</si>
  <si>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</si>
  <si>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</si>
  <si>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</si>
  <si>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</si>
  <si>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</si>
  <si>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</si>
  <si>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</si>
  <si>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</si>
  <si>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</si>
  <si>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</si>
  <si>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</si>
  <si>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</si>
  <si>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</si>
  <si>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</si>
  <si>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</si>
  <si>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</si>
  <si>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</si>
  <si>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</si>
  <si>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</si>
  <si>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</si>
  <si>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</si>
  <si>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</si>
  <si>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</si>
  <si>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</si>
  <si>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</si>
  <si>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</si>
  <si>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</si>
  <si>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</si>
  <si>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</si>
  <si>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</si>
  <si>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</si>
  <si>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</si>
  <si>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</si>
  <si>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</si>
  <si>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</si>
  <si>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</si>
  <si>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</si>
  <si>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</si>
  <si>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</si>
  <si>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</si>
  <si>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</si>
  <si>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</si>
  <si>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</si>
  <si>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</si>
  <si>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</si>
  <si>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</si>
  <si>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</si>
  <si>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</si>
  <si>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</si>
  <si>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</si>
  <si>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</si>
  <si>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</si>
  <si>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</si>
  <si>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</si>
  <si>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</si>
  <si>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</si>
  <si>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</si>
  <si>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</si>
  <si>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</si>
  <si>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</si>
  <si>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</si>
  <si>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</si>
  <si>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</si>
  <si>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</si>
  <si>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</si>
  <si>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</si>
  <si>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</si>
  <si>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</si>
  <si>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</si>
  <si>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</si>
  <si>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</si>
  <si>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</si>
  <si>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</si>
  <si>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</si>
  <si>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</si>
  <si>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</si>
  <si>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</si>
  <si>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</si>
  <si>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</si>
  <si>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</si>
  <si>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</si>
  <si>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</si>
  <si>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</si>
  <si>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</si>
  <si>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</si>
  <si>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</si>
  <si>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</si>
  <si>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</si>
  <si>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</si>
  <si>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</si>
  <si>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</si>
  <si>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</si>
  <si>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</si>
  <si>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</si>
  <si>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</si>
  <si>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</si>
  <si>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</si>
  <si>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</si>
  <si>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</si>
  <si>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</si>
  <si>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</si>
  <si>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</si>
  <si>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</si>
  <si>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</si>
  <si>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</si>
  <si>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</si>
  <si>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</si>
  <si>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</si>
  <si>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</si>
  <si>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</si>
  <si>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</si>
  <si>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</si>
  <si>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</si>
  <si>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</si>
  <si>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</si>
  <si>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</si>
  <si>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</si>
  <si>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</si>
  <si>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</si>
  <si>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</si>
  <si>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</si>
  <si>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</si>
  <si>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</si>
  <si>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</si>
  <si>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</si>
  <si>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</si>
  <si>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</si>
  <si>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</si>
  <si>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</si>
  <si>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</si>
  <si>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</si>
  <si>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</si>
  <si>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</si>
  <si>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</si>
  <si>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</si>
  <si>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</si>
  <si>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</si>
  <si>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</si>
  <si>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</si>
  <si>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</si>
  <si>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</si>
  <si>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</si>
  <si>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</si>
  <si>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</si>
  <si>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</si>
  <si>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</si>
  <si>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</si>
  <si>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</si>
  <si>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</si>
  <si>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</si>
  <si>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</si>
  <si>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</si>
  <si>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</si>
  <si>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</si>
  <si>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</si>
  <si>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</si>
  <si>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</si>
  <si>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</si>
  <si>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</si>
  <si>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</si>
  <si>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</si>
  <si>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</si>
  <si>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</si>
  <si>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</si>
  <si>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</si>
  <si>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</si>
  <si>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</si>
  <si>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</si>
  <si>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</si>
  <si>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</si>
  <si>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</si>
  <si>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</si>
  <si>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</si>
  <si>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</si>
  <si>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</si>
  <si>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</si>
  <si>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</si>
  <si>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</si>
  <si>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</si>
  <si>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</si>
  <si>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</si>
  <si>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</si>
  <si>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</si>
  <si>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</si>
  <si>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</si>
  <si>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</si>
  <si>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</si>
  <si>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</si>
  <si>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</si>
  <si>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</si>
  <si>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</si>
  <si>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</si>
  <si>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</si>
  <si>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</si>
  <si>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</si>
  <si>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</si>
  <si>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</si>
  <si>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</si>
  <si>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</si>
  <si>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</si>
  <si>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</si>
  <si>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</si>
  <si>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</si>
  <si>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</si>
  <si>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</si>
  <si>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</si>
  <si>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</si>
  <si>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</si>
  <si>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</si>
  <si>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</si>
  <si>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</si>
  <si>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</si>
  <si>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</si>
  <si>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</si>
  <si>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</si>
  <si>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</si>
  <si>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</si>
  <si>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</si>
  <si>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</si>
  <si>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</si>
  <si>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</si>
  <si>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</si>
  <si>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</si>
  <si>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</si>
  <si>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</si>
  <si>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</si>
  <si>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</si>
  <si>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</si>
  <si>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</si>
  <si>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</si>
  <si>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</si>
  <si>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</si>
  <si>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</si>
  <si>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</si>
  <si>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</si>
  <si>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</si>
  <si>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</si>
  <si>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</si>
  <si>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</si>
  <si>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</si>
  <si>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</si>
  <si>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</si>
  <si>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</si>
  <si>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</si>
  <si>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</si>
  <si>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</si>
  <si>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</si>
  <si>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</si>
  <si>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</si>
  <si>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</si>
  <si>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</si>
  <si>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</si>
  <si>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</si>
  <si>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</si>
  <si>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</si>
  <si>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</si>
  <si>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</si>
  <si>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</si>
  <si>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</si>
  <si>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</si>
  <si>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</si>
  <si>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</si>
  <si>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</si>
  <si>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</si>
  <si>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</si>
  <si>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</si>
  <si>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</si>
  <si>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</si>
  <si>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</si>
  <si>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</si>
  <si>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</si>
  <si>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</si>
  <si>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</si>
  <si>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</si>
  <si>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</si>
  <si>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</si>
  <si>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</si>
  <si>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</si>
  <si>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</si>
  <si>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</si>
  <si>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</si>
  <si>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</si>
  <si>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</si>
  <si>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</si>
  <si>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</si>
  <si>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</si>
  <si>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</si>
  <si>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</si>
  <si>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</si>
  <si>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</si>
  <si>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</si>
  <si>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</si>
  <si>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</si>
  <si>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</si>
  <si>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</si>
  <si>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</si>
  <si>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</si>
  <si>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</si>
  <si>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</si>
  <si>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</si>
  <si>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</si>
  <si>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</si>
  <si>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</si>
  <si>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</si>
  <si>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</si>
  <si>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</si>
  <si>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</si>
  <si>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</si>
  <si>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</si>
  <si>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</si>
  <si>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</si>
  <si>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</si>
  <si>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</si>
  <si>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</si>
  <si>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</si>
  <si>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</si>
  <si>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</si>
  <si>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</si>
  <si>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</si>
  <si>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</si>
  <si>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</si>
  <si>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</si>
  <si>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</si>
  <si>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</si>
  <si>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</si>
  <si>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</si>
  <si>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</si>
  <si>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</si>
  <si>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</si>
  <si>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</si>
  <si>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</si>
  <si>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</si>
  <si>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</si>
  <si>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</si>
  <si>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</si>
  <si>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</si>
  <si>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</si>
  <si>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</si>
  <si>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</si>
  <si>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</si>
  <si>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</si>
  <si>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</si>
  <si>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</si>
  <si>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</si>
  <si>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</si>
  <si>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</si>
  <si>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</si>
  <si>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</si>
  <si>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</si>
  <si>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</si>
  <si>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</si>
  <si>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</si>
  <si>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</si>
  <si>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</si>
  <si>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</si>
  <si>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</si>
  <si>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</si>
  <si>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</si>
  <si>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</si>
  <si>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</si>
  <si>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</si>
  <si>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</si>
  <si>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</si>
  <si>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</si>
  <si>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</si>
  <si>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</si>
  <si>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</si>
  <si>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</si>
  <si>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</si>
  <si>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</si>
  <si>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</si>
  <si>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</si>
  <si>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</si>
  <si>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</si>
  <si>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</si>
  <si>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</si>
  <si>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</si>
  <si>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</si>
  <si>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</si>
  <si>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</si>
  <si>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</si>
  <si>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</si>
  <si>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</si>
  <si>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</si>
  <si>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</si>
  <si>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</si>
  <si>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</si>
  <si>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</si>
  <si>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</si>
  <si>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</si>
  <si>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</si>
  <si>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</si>
  <si>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</si>
  <si>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</si>
  <si>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</si>
  <si>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</si>
  <si>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</si>
  <si>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</si>
  <si>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</si>
  <si>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</si>
  <si>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</si>
  <si>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</si>
  <si>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</si>
  <si>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</si>
  <si>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</si>
  <si>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</si>
  <si>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</si>
  <si>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</si>
  <si>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</si>
  <si>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</si>
  <si>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</si>
  <si>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</si>
  <si>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</si>
  <si>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</si>
  <si>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</si>
  <si>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</si>
  <si>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</si>
  <si>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</si>
  <si>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</si>
  <si>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</si>
  <si>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</si>
  <si>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</si>
  <si>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</si>
  <si>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</si>
  <si>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</si>
  <si>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</si>
  <si>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</si>
  <si>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</si>
  <si>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</si>
  <si>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</si>
  <si>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</si>
  <si>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</si>
  <si>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</si>
  <si>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</si>
  <si>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</si>
  <si>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</si>
  <si>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</si>
  <si>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</si>
  <si>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</si>
  <si>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</si>
  <si>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</si>
  <si>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</si>
  <si>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</si>
  <si>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</si>
  <si>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</si>
  <si>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</si>
  <si>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</si>
  <si>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</si>
  <si>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</si>
  <si>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</si>
  <si>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</si>
  <si>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</si>
  <si>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</si>
  <si>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</si>
  <si>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</si>
  <si>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</si>
  <si>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</si>
  <si>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</si>
  <si>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</si>
  <si>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</si>
  <si>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</si>
  <si>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</si>
  <si>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</si>
  <si>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</si>
  <si>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</si>
  <si>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</si>
  <si>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</si>
  <si>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</si>
  <si>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</si>
  <si>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</si>
  <si>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</si>
  <si>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</si>
  <si>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</si>
  <si>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</si>
  <si>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</si>
  <si>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</si>
  <si>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</si>
  <si>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</si>
  <si>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</si>
  <si>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</si>
  <si>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</si>
  <si>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</si>
  <si>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</si>
  <si>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</si>
  <si>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</si>
  <si>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</si>
  <si>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</si>
  <si>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</si>
  <si>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</si>
  <si>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</si>
  <si>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</si>
  <si>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</si>
  <si>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</si>
  <si>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</si>
  <si>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</si>
  <si>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</si>
  <si>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</si>
  <si>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</si>
  <si>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</si>
  <si>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</si>
  <si>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</si>
  <si>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</si>
  <si>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</si>
  <si>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</si>
  <si>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</si>
  <si>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</si>
  <si>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</si>
  <si>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</si>
  <si>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</si>
  <si>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</si>
  <si>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</si>
  <si>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</si>
  <si>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</si>
  <si>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</si>
  <si>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</si>
  <si>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</si>
  <si>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</si>
  <si>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</si>
  <si>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</si>
  <si>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</si>
  <si>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</si>
  <si>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</si>
  <si>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</si>
  <si>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</si>
  <si>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</si>
  <si>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</si>
  <si>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</si>
  <si>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</si>
  <si>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</si>
  <si>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</si>
  <si>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</si>
  <si>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</si>
  <si>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</si>
  <si>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</si>
  <si>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</si>
  <si>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</si>
  <si>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</si>
  <si>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</si>
  <si>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</si>
  <si>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</si>
  <si>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</si>
  <si>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</si>
  <si>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</si>
  <si>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</si>
  <si>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</si>
  <si>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</si>
  <si>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</si>
  <si>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</si>
  <si>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</si>
  <si>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</si>
  <si>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</si>
  <si>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</si>
  <si>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</si>
  <si>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</si>
  <si>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</si>
  <si>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</si>
  <si>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</si>
  <si>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</si>
  <si>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</si>
  <si>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</si>
  <si>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</si>
  <si>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</si>
  <si>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</si>
  <si>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</si>
  <si>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</si>
  <si>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</si>
  <si>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</si>
  <si>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</si>
  <si>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</si>
  <si>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</si>
  <si>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</si>
  <si>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</si>
  <si>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</si>
  <si>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</si>
  <si>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</si>
  <si>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</si>
  <si>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</si>
  <si>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</si>
  <si>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</si>
  <si>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</si>
  <si>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</si>
  <si>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</si>
  <si>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</si>
  <si>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</si>
  <si>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</si>
  <si>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</si>
  <si>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</si>
  <si>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</si>
  <si>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</si>
  <si>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</si>
  <si>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</si>
  <si>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</si>
  <si>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</si>
  <si>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</si>
  <si>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</si>
  <si>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</si>
  <si>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</si>
  <si>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</si>
  <si>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</si>
  <si>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</si>
  <si>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</si>
  <si>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</si>
  <si>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</si>
  <si>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</si>
  <si>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</si>
  <si>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</si>
  <si>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</si>
  <si>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</si>
  <si>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</si>
  <si>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</si>
  <si>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</si>
  <si>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</si>
  <si>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</si>
  <si>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</si>
  <si>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</si>
  <si>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</si>
  <si>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</si>
  <si>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</si>
  <si>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</si>
  <si>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</si>
  <si>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</si>
  <si>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</si>
  <si>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</si>
  <si>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</si>
  <si>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</si>
  <si>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</si>
  <si>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</si>
  <si>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</si>
  <si>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</si>
  <si>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</si>
  <si>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</si>
  <si>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</si>
  <si>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</si>
  <si>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</si>
  <si>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</si>
  <si>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</si>
  <si>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</si>
  <si>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</si>
  <si>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</si>
  <si>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</si>
  <si>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</si>
  <si>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</si>
  <si>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</si>
  <si>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</si>
  <si>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</si>
  <si>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</si>
  <si>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</si>
  <si>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</si>
  <si>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</si>
  <si>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</si>
  <si>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</si>
  <si>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</si>
  <si>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</si>
  <si>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</si>
  <si>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</si>
  <si>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</si>
  <si>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</si>
  <si>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</si>
  <si>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</si>
  <si>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</si>
  <si>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</si>
  <si>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</si>
  <si>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</si>
  <si>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</si>
  <si>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</si>
  <si>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</si>
  <si>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</si>
  <si>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</si>
  <si>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</si>
  <si>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</si>
  <si>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</si>
  <si>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</si>
  <si>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</si>
  <si>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</si>
  <si>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</si>
  <si>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</si>
  <si>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</si>
  <si>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</si>
  <si>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</si>
  <si>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</si>
  <si>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</si>
  <si>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</si>
  <si>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</si>
  <si>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</si>
  <si>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</si>
  <si>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</si>
  <si>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</si>
  <si>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</si>
  <si>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</si>
  <si>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</si>
  <si>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</si>
  <si>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</si>
  <si>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</si>
  <si>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</si>
  <si>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</si>
  <si>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</si>
  <si>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</si>
  <si>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</si>
  <si>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</si>
  <si>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</si>
  <si>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</si>
  <si>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</si>
  <si>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</si>
  <si>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</si>
  <si>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</si>
  <si>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</si>
  <si>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</si>
  <si>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</si>
  <si>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</si>
  <si>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</si>
  <si>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</si>
  <si>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</si>
  <si>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</si>
  <si>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</si>
  <si>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</si>
  <si>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</si>
  <si>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</si>
  <si>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</si>
  <si>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</si>
  <si>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</si>
  <si>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</si>
  <si>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</si>
  <si>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</si>
  <si>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</si>
  <si>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</si>
  <si>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</si>
  <si>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</si>
  <si>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</si>
  <si>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</si>
  <si>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</si>
  <si>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</si>
  <si>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</si>
  <si>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</si>
  <si>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</si>
  <si>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</si>
  <si>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</si>
  <si>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</si>
  <si>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</si>
  <si>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</si>
  <si>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</si>
  <si>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</si>
  <si>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</si>
  <si>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</si>
  <si>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</si>
  <si>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</si>
  <si>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</si>
  <si>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</si>
  <si>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</si>
  <si>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</si>
  <si>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</si>
  <si>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</si>
  <si>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</si>
  <si>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</si>
  <si>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</si>
  <si>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</si>
  <si>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</si>
  <si>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</si>
  <si>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</si>
  <si>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</si>
  <si>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</si>
  <si>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</si>
  <si>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</si>
  <si>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</si>
  <si>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</si>
  <si>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</si>
  <si>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</si>
  <si>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</si>
  <si>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</si>
  <si>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</si>
  <si>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</si>
  <si>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</si>
  <si>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</si>
  <si>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</si>
  <si>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</si>
  <si>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</si>
  <si>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</si>
  <si>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</si>
  <si>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</si>
  <si>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</si>
  <si>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</si>
  <si>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</si>
  <si>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</si>
  <si>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</si>
  <si>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</si>
  <si>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</si>
  <si>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</si>
  <si>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</si>
  <si>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</si>
  <si>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</si>
  <si>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</si>
  <si>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</si>
  <si>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</si>
  <si>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</si>
  <si>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</si>
  <si>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</si>
  <si>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</si>
  <si>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</si>
  <si>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</si>
  <si>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</si>
  <si>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</si>
  <si>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</si>
  <si>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</si>
  <si>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</si>
  <si>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</si>
  <si>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</si>
  <si>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</si>
  <si>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</si>
  <si>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</si>
  <si>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</si>
  <si>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</si>
  <si>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</si>
  <si>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</si>
  <si>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</si>
  <si>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</si>
  <si>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</si>
  <si>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</si>
  <si>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</si>
  <si>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</si>
  <si>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</si>
  <si>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</si>
  <si>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</si>
  <si>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</si>
  <si>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</si>
  <si>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</si>
  <si>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</si>
  <si>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</si>
  <si>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</si>
  <si>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</si>
  <si>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</si>
  <si>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</si>
  <si>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</si>
  <si>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</si>
  <si>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</si>
  <si>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</si>
  <si>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</si>
  <si>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</si>
  <si>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</si>
  <si>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</si>
  <si>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</si>
  <si>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</si>
  <si>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</si>
  <si>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</si>
  <si>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</si>
  <si>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</si>
  <si>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</si>
  <si>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</si>
  <si>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</si>
  <si>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</si>
  <si>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</si>
  <si>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</si>
  <si>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</si>
  <si>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</si>
  <si>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</si>
  <si>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</si>
  <si>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</si>
  <si>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</si>
  <si>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</si>
  <si>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</si>
  <si>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</si>
  <si>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</si>
  <si>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</si>
  <si>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</si>
  <si>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</si>
  <si>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</si>
  <si>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</si>
  <si>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</si>
  <si>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</si>
  <si>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</si>
  <si>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</si>
  <si>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</si>
  <si>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</si>
  <si>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</si>
  <si>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</si>
  <si>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</si>
  <si>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</si>
  <si>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</si>
  <si>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</si>
  <si>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</si>
  <si>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</si>
  <si>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</si>
  <si>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</si>
  <si>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</si>
  <si>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</si>
  <si>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</si>
  <si>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</si>
  <si>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</si>
  <si>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</si>
  <si>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</si>
  <si>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</si>
  <si>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</si>
  <si>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</si>
  <si>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</si>
  <si>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</si>
  <si>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</si>
  <si>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</si>
  <si>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</si>
  <si>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</si>
  <si>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</si>
  <si>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</si>
  <si>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</si>
  <si>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</si>
  <si>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</si>
  <si>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</si>
  <si>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</si>
  <si>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</si>
  <si>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</si>
  <si>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</si>
  <si>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</si>
  <si>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</si>
  <si>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</si>
  <si>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</si>
  <si>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</si>
  <si>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</si>
  <si>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</si>
  <si>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</si>
  <si>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</si>
  <si>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</si>
  <si>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</si>
  <si>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</si>
  <si>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</si>
  <si>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</si>
  <si>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</si>
  <si>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</si>
  <si>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</si>
  <si>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</si>
  <si>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</si>
  <si>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</si>
  <si>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</si>
  <si>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</si>
  <si>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</si>
  <si>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</si>
  <si>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</si>
  <si>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</si>
  <si>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</si>
  <si>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</si>
  <si>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</si>
  <si>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</si>
  <si>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</si>
  <si>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</si>
  <si>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</si>
  <si>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</si>
  <si>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</si>
  <si>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</si>
  <si>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</si>
  <si>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</si>
  <si>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</si>
  <si>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</si>
  <si>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</si>
  <si>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</si>
  <si>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</si>
  <si>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</si>
  <si>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</si>
  <si>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</si>
  <si>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</si>
  <si>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</si>
  <si>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</si>
  <si>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</si>
  <si>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</si>
  <si>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</si>
  <si>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</si>
  <si>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</si>
  <si>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</si>
  <si>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</si>
  <si>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</si>
  <si>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</si>
  <si>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</si>
  <si>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</si>
  <si>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</si>
  <si>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</si>
  <si>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</si>
  <si>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</si>
  <si>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</si>
  <si>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</si>
  <si>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</si>
  <si>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</si>
  <si>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</si>
  <si>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</si>
  <si>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</si>
  <si>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</si>
  <si>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</si>
  <si>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</si>
  <si>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</si>
  <si>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</si>
  <si>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</si>
  <si>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</si>
  <si>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</si>
  <si>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</si>
  <si>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</si>
  <si>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</si>
  <si>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</si>
  <si>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</si>
  <si>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</si>
  <si>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</si>
  <si>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</si>
  <si>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</si>
  <si>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</si>
  <si>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</si>
  <si>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</si>
  <si>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</si>
  <si>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</si>
  <si>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</si>
  <si>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</si>
  <si>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</si>
  <si>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</si>
  <si>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</si>
  <si>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</si>
  <si>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</si>
  <si>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</si>
  <si>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</si>
  <si>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</si>
  <si>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</si>
  <si>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</si>
  <si>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</si>
  <si>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</si>
  <si>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</si>
  <si>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</si>
  <si>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</si>
  <si>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</si>
  <si>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</si>
  <si>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</si>
  <si>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</si>
  <si>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</si>
  <si>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</si>
  <si>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</si>
  <si>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</si>
  <si>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</si>
  <si>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</si>
  <si>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</si>
  <si>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</si>
  <si>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</si>
  <si>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</si>
  <si>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</si>
  <si>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</si>
  <si>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</si>
  <si>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</si>
  <si>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</si>
  <si>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</si>
  <si>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</si>
  <si>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</si>
  <si>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</si>
  <si>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</si>
  <si>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</si>
  <si>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</si>
  <si>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</si>
  <si>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</si>
  <si>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</si>
  <si>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</si>
  <si>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</si>
  <si>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</si>
  <si>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</si>
  <si>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</si>
  <si>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</si>
  <si>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</si>
  <si>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</si>
  <si>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</si>
  <si>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</si>
  <si>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</si>
  <si>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</si>
  <si>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</si>
  <si>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</si>
  <si>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</si>
  <si>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</si>
  <si>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</si>
  <si>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</si>
  <si>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</si>
  <si>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</si>
  <si>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</si>
  <si>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</si>
  <si>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</si>
  <si>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</si>
  <si>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</si>
  <si>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</si>
  <si>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</si>
  <si>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</si>
  <si>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</si>
  <si>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</si>
  <si>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</si>
  <si>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</si>
  <si>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</si>
  <si>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</si>
  <si>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</si>
  <si>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</si>
  <si>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</si>
  <si>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</si>
  <si>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</si>
  <si>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</si>
  <si>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</si>
  <si>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</si>
  <si>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</si>
  <si>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</si>
  <si>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</si>
  <si>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</si>
  <si>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</si>
  <si>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</si>
  <si>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</si>
  <si>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</si>
  <si>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</si>
  <si>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</si>
  <si>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</si>
  <si>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</si>
  <si>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</si>
  <si>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</si>
  <si>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</si>
  <si>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</si>
  <si>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</si>
  <si>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</si>
  <si>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</si>
  <si>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</si>
  <si>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</si>
  <si>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</si>
  <si>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</si>
  <si>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</si>
  <si>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</si>
  <si>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</si>
  <si>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</si>
  <si>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</si>
  <si>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</si>
  <si>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</si>
  <si>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</si>
  <si>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</si>
  <si>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</si>
  <si>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</si>
  <si>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</si>
  <si>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</si>
  <si>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</si>
  <si>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</si>
  <si>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</si>
  <si>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</si>
  <si>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</si>
  <si>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</si>
  <si>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</si>
  <si>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</si>
  <si>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</si>
  <si>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</si>
  <si>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</si>
  <si>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</si>
  <si>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</si>
  <si>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</si>
  <si>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</si>
  <si>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</si>
  <si>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</si>
  <si>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</si>
  <si>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</si>
  <si>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</si>
  <si>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</si>
  <si>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</si>
  <si>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</si>
  <si>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</si>
  <si>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</si>
  <si>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</si>
  <si>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</si>
  <si>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</si>
  <si>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</si>
  <si>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</si>
  <si>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</si>
  <si>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</si>
  <si>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</si>
  <si>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</si>
  <si>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</si>
  <si>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</si>
  <si>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</si>
  <si>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</si>
  <si>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</si>
  <si>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</si>
  <si>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</si>
  <si>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</si>
  <si>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</si>
  <si>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</si>
  <si>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</si>
  <si>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</si>
  <si>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</si>
  <si>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</si>
  <si>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</si>
  <si>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</si>
  <si>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</si>
  <si>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</si>
  <si>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</si>
  <si>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</si>
  <si>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</si>
  <si>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</si>
  <si>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</si>
  <si>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</si>
  <si>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</si>
  <si>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</si>
  <si>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</si>
  <si>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</si>
  <si>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</si>
  <si>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</si>
  <si>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</si>
  <si>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</si>
  <si>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</si>
  <si>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</si>
  <si>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</si>
  <si>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</si>
  <si>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</si>
  <si>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</si>
  <si>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</si>
  <si>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</si>
  <si>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</si>
  <si>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</si>
  <si>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</si>
  <si>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</si>
  <si>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</si>
  <si>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</si>
  <si>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</si>
  <si>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</si>
  <si>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</si>
  <si>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</si>
  <si>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</si>
  <si>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</si>
  <si>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</si>
  <si>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</si>
  <si>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</si>
  <si>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</si>
  <si>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</si>
  <si>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</si>
  <si>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</si>
  <si>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</si>
  <si>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</si>
  <si>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</si>
  <si>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</si>
  <si>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</si>
  <si>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</si>
  <si>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</si>
  <si>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</si>
  <si>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</si>
  <si>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</si>
  <si>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</si>
  <si>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</si>
  <si>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</si>
  <si>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</si>
  <si>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</si>
  <si>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</si>
  <si>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</si>
  <si>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</si>
  <si>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</si>
  <si>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</si>
  <si>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</si>
  <si>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</si>
  <si>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</si>
  <si>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</si>
  <si>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</si>
  <si>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</si>
  <si>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</si>
  <si>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</si>
  <si>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</si>
  <si>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</si>
  <si>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</si>
  <si>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</si>
  <si>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</si>
  <si>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</si>
  <si>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</si>
  <si>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</si>
  <si>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</si>
  <si>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</si>
  <si>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</si>
  <si>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</si>
  <si>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</si>
  <si>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</si>
  <si>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</si>
  <si>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</si>
  <si>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</si>
  <si>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</si>
  <si>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</si>
  <si>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</si>
  <si>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</si>
  <si>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</si>
  <si>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</si>
  <si>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</si>
  <si>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</si>
  <si>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</si>
  <si>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</si>
  <si>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</si>
  <si>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</si>
  <si>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</si>
  <si>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</si>
  <si>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</si>
  <si>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</si>
  <si>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</si>
  <si>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</si>
  <si>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</si>
  <si>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</si>
  <si>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</si>
  <si>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</si>
  <si>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</si>
  <si>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</si>
  <si>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</si>
  <si>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</si>
  <si>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</si>
  <si>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</si>
  <si>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</si>
  <si>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</si>
  <si>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</si>
  <si>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</si>
  <si>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</si>
  <si>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</si>
  <si>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</si>
  <si>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</si>
  <si>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</si>
  <si>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</si>
  <si>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</si>
  <si>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</si>
  <si>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</si>
  <si>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</si>
  <si>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</si>
  <si>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</si>
  <si>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</si>
  <si>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</si>
  <si>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</si>
  <si>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</si>
  <si>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</si>
  <si>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</si>
  <si>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</si>
  <si>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</si>
  <si>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</si>
  <si>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</si>
  <si>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</si>
  <si>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</si>
  <si>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</si>
  <si>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</si>
  <si>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</si>
  <si>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</si>
  <si>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</si>
  <si>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</si>
  <si>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</si>
  <si>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</si>
  <si>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</si>
  <si>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</si>
  <si>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</si>
  <si>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</si>
  <si>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</si>
  <si>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</si>
  <si>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</si>
  <si>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</si>
  <si>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</si>
  <si>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</si>
  <si>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</si>
  <si>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</si>
  <si>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</si>
  <si>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</si>
  <si>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</si>
  <si>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</si>
  <si>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</si>
  <si>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</si>
  <si>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</si>
  <si>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</si>
  <si>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</si>
  <si>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</si>
  <si>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</si>
  <si>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</si>
  <si>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</si>
  <si>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</si>
  <si>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</si>
  <si>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</si>
  <si>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</si>
  <si>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</si>
  <si>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</si>
  <si>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</si>
  <si>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</si>
  <si>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</si>
  <si>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</si>
  <si>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</si>
  <si>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</si>
  <si>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</si>
  <si>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</si>
  <si>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</si>
  <si>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</si>
  <si>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</si>
  <si>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</si>
  <si>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</si>
  <si>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</si>
  <si>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</si>
  <si>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</si>
  <si>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</si>
  <si>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</si>
  <si>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</si>
  <si>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</si>
  <si>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</si>
  <si>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</si>
  <si>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</si>
  <si>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</si>
  <si>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</si>
  <si>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</si>
  <si>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</si>
  <si>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</si>
  <si>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</si>
  <si>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</si>
  <si>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</si>
  <si>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</si>
  <si>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</si>
  <si>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</si>
  <si>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</si>
  <si>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</si>
  <si>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</si>
  <si>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</si>
  <si>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</si>
  <si>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</si>
  <si>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</si>
  <si>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</si>
  <si>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</si>
  <si>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</si>
  <si>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</si>
  <si>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</si>
  <si>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</si>
  <si>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</si>
  <si>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</si>
  <si>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</si>
  <si>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</si>
  <si>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</si>
  <si>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</si>
  <si>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</si>
  <si>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</si>
  <si>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</si>
  <si>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</si>
  <si>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</si>
  <si>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</si>
  <si>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</si>
  <si>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</si>
  <si>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</si>
  <si>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</si>
  <si>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</si>
  <si>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</si>
  <si>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</si>
  <si>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</si>
  <si>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</si>
  <si>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</si>
  <si>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</si>
  <si>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</si>
  <si>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</si>
  <si>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</si>
  <si>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</si>
  <si>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</si>
  <si>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</si>
  <si>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</si>
  <si>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</si>
  <si>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</si>
  <si>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</si>
  <si>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</si>
  <si>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</si>
  <si>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</si>
  <si>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</si>
  <si>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</si>
  <si>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</si>
  <si>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</si>
  <si>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</si>
  <si>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</si>
  <si>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</si>
  <si>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</si>
  <si>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</si>
  <si>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</si>
  <si>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</si>
  <si>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</si>
  <si>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</si>
  <si>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</si>
  <si>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</si>
  <si>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</si>
  <si>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</si>
  <si>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</si>
  <si>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</si>
  <si>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</si>
  <si>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</si>
  <si>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</si>
  <si>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</si>
  <si>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</si>
  <si>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</si>
  <si>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</si>
  <si>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</si>
  <si>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</si>
  <si>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</si>
  <si>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</si>
  <si>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</si>
  <si>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</si>
  <si>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</si>
  <si>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</si>
  <si>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</si>
  <si>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</si>
  <si>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</si>
  <si>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</si>
  <si>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</si>
  <si>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</si>
  <si>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</si>
  <si>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</si>
  <si>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</si>
  <si>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</si>
  <si>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</si>
  <si>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</si>
  <si>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</si>
  <si>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</si>
  <si>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</si>
  <si>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</si>
  <si>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</si>
  <si>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</si>
  <si>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</si>
  <si>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</si>
  <si>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</si>
  <si>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</si>
  <si>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</si>
  <si>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</si>
  <si>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</si>
  <si>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</si>
  <si>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</si>
  <si>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</si>
  <si>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</si>
  <si>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</si>
  <si>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</si>
  <si>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</si>
  <si>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</si>
  <si>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</si>
  <si>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</si>
  <si>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</si>
  <si>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</si>
  <si>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</si>
  <si>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</si>
  <si>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</si>
  <si>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</si>
  <si>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</si>
  <si>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</si>
  <si>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</si>
  <si>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</si>
  <si>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</si>
  <si>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</si>
  <si>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</si>
  <si>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</si>
  <si>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</si>
  <si>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</si>
  <si>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</si>
  <si>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</si>
  <si>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</si>
  <si>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</si>
  <si>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</si>
  <si>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</si>
  <si>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</si>
  <si>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</si>
  <si>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</si>
  <si>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</si>
  <si>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</si>
  <si>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</si>
  <si>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</si>
  <si>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</si>
  <si>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</si>
  <si>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</si>
  <si>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</si>
  <si>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</si>
  <si>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</si>
  <si>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</si>
  <si>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</si>
  <si>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</si>
  <si>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</si>
  <si>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</si>
  <si>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</si>
  <si>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</si>
  <si>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</si>
  <si>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</si>
  <si>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</si>
  <si>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</si>
  <si>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</si>
  <si>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</si>
  <si>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</si>
  <si>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</si>
  <si>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</si>
  <si>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</si>
  <si>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</si>
  <si>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</si>
  <si>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</si>
  <si>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</si>
  <si>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</si>
  <si>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</si>
  <si>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</si>
  <si>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</si>
  <si>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</si>
  <si>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</si>
  <si>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</si>
  <si>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</si>
  <si>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</si>
  <si>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</si>
  <si>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</si>
  <si>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</si>
  <si>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</si>
  <si>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</si>
  <si>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</si>
  <si>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</si>
  <si>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</si>
  <si>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</si>
  <si>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</si>
  <si>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</si>
  <si>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</si>
  <si>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</si>
  <si>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</si>
  <si>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</si>
  <si>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</si>
  <si>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</si>
  <si>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</si>
  <si>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</si>
  <si>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</si>
  <si>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</si>
  <si>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</si>
  <si>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</si>
  <si>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</si>
  <si>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</si>
  <si>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</si>
  <si>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</si>
  <si>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</si>
  <si>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</si>
  <si>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</si>
  <si>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</si>
  <si>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</si>
  <si>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</si>
  <si>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</si>
  <si>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</si>
  <si>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</si>
  <si>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</si>
  <si>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</si>
  <si>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</si>
  <si>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</si>
  <si>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</si>
  <si>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</si>
  <si>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</si>
  <si>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</si>
  <si>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</si>
  <si>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</si>
  <si>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</si>
  <si>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</si>
  <si>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</si>
  <si>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</si>
  <si>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</si>
  <si>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</si>
  <si>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</si>
  <si>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</si>
  <si>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</si>
  <si>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</si>
  <si>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</si>
  <si>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</si>
  <si>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</si>
  <si>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</si>
  <si>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</si>
  <si>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</si>
  <si>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</si>
  <si>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</si>
  <si>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</si>
  <si>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</si>
  <si>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</si>
  <si>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</si>
  <si>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</si>
  <si>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</si>
  <si>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</si>
  <si>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</si>
  <si>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</si>
  <si>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</si>
  <si>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</si>
  <si>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</si>
  <si>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</si>
  <si>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</si>
  <si>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</si>
  <si>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</si>
  <si>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</si>
  <si>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</si>
  <si>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</si>
  <si>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</si>
  <si>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</si>
  <si>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</si>
  <si>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</si>
  <si>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</si>
  <si>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</si>
  <si>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</si>
  <si>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</si>
  <si>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</si>
  <si>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</si>
  <si>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</si>
  <si>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</si>
  <si>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</si>
  <si>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</si>
  <si>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</si>
  <si>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</si>
  <si>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</si>
  <si>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</si>
  <si>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</si>
  <si>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</si>
  <si>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</si>
  <si>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</si>
  <si>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</si>
  <si>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</si>
  <si>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</si>
  <si>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</si>
  <si>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</si>
  <si>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</si>
  <si>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</si>
  <si>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</si>
  <si>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</si>
  <si>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</si>
  <si>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</si>
  <si>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</si>
  <si>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</si>
  <si>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</si>
  <si>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</si>
  <si>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</si>
  <si>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</si>
  <si>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</si>
  <si>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</si>
  <si>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</si>
  <si>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</si>
  <si>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</si>
  <si>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</si>
  <si>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</si>
  <si>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</si>
  <si>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</si>
  <si>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</si>
  <si>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</si>
  <si>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</si>
  <si>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</si>
  <si>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</si>
  <si>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</si>
  <si>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</si>
  <si>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</si>
  <si>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</si>
  <si>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</si>
  <si>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</si>
  <si>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</si>
  <si>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</si>
  <si>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</si>
  <si>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</si>
  <si>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</si>
  <si>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</si>
  <si>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</si>
  <si>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</si>
  <si>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</si>
  <si>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</si>
  <si>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</si>
  <si>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</si>
  <si>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</si>
  <si>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</si>
  <si>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</si>
  <si>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</si>
  <si>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</si>
  <si>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</si>
  <si>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</si>
  <si>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</si>
  <si>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</si>
  <si>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</si>
  <si>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</si>
  <si>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</si>
  <si>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</si>
  <si>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</si>
  <si>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</si>
  <si>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</si>
  <si>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</si>
  <si>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</si>
  <si>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</si>
  <si>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</si>
  <si>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</si>
  <si>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</si>
  <si>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</si>
  <si>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</si>
  <si>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</si>
  <si>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</si>
  <si>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</si>
  <si>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</si>
  <si>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</si>
  <si>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</si>
  <si>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</si>
  <si>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</si>
  <si>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</si>
  <si>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</si>
  <si>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</si>
  <si>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</si>
  <si>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</si>
  <si>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</si>
  <si>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</si>
  <si>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</si>
  <si>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</si>
  <si>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</si>
  <si>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</si>
  <si>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</si>
  <si>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</si>
  <si>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</si>
  <si>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</si>
  <si>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</si>
  <si>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</si>
  <si>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</si>
  <si>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</si>
  <si>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</si>
  <si>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</si>
  <si>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</si>
  <si>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</si>
  <si>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</si>
  <si>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</si>
  <si>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</si>
  <si>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</si>
  <si>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</si>
  <si>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</si>
  <si>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</si>
  <si>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</si>
  <si>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</si>
  <si>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</si>
  <si>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</si>
  <si>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</si>
  <si>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</si>
  <si>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</si>
  <si>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</si>
  <si>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</si>
  <si>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</si>
  <si>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</si>
  <si>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</si>
  <si>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</si>
  <si>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</si>
  <si>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</si>
  <si>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</si>
  <si>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</si>
  <si>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</si>
  <si>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</si>
  <si>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</si>
  <si>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</si>
  <si>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</si>
  <si>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</si>
  <si>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</si>
  <si>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</si>
  <si>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</si>
  <si>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</si>
  <si>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</si>
  <si>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</si>
  <si>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</si>
  <si>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</si>
  <si>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</si>
  <si>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</si>
  <si>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</si>
  <si>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</si>
  <si>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</si>
  <si>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</si>
  <si>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</si>
  <si>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</si>
  <si>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</si>
  <si>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</si>
  <si>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</si>
  <si>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</si>
  <si>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</si>
  <si>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</si>
  <si>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</si>
  <si>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</si>
  <si>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</si>
  <si>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</si>
  <si>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</si>
  <si>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</si>
  <si>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</si>
  <si>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</si>
  <si>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</si>
  <si>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</si>
  <si>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</si>
  <si>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</si>
  <si>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</si>
  <si>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</si>
  <si>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</si>
  <si>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</si>
  <si>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</si>
  <si>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</si>
  <si>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</si>
  <si>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</si>
  <si>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</si>
  <si>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</si>
  <si>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</si>
  <si>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</si>
  <si>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</si>
  <si>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</si>
  <si>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</si>
  <si>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</si>
  <si>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</si>
  <si>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</si>
  <si>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</si>
  <si>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</si>
  <si>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</si>
  <si>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</si>
  <si>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</si>
  <si>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</si>
  <si>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</si>
  <si>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</si>
  <si>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</si>
  <si>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</si>
  <si>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</si>
  <si>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</si>
  <si>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</si>
  <si>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</si>
  <si>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</si>
  <si>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</si>
  <si>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</si>
  <si>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</si>
  <si>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</si>
  <si>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</si>
  <si>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</si>
  <si>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</si>
  <si>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</si>
  <si>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</si>
  <si>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</si>
  <si>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</si>
  <si>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</si>
  <si>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</si>
  <si>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</si>
  <si>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</si>
  <si>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</si>
  <si>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</si>
  <si>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</si>
  <si>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</si>
  <si>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</si>
  <si>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</si>
  <si>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</si>
  <si>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</si>
  <si>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</si>
  <si>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</si>
  <si>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</si>
  <si>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</si>
  <si>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</si>
  <si>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</si>
  <si>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</si>
  <si>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</si>
  <si>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</si>
  <si>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</si>
  <si>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</si>
  <si>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</si>
  <si>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</si>
  <si>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</si>
  <si>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</si>
  <si>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</si>
  <si>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</si>
  <si>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</si>
  <si>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</si>
  <si>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</si>
  <si>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</si>
  <si>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</si>
  <si>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</si>
  <si>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</si>
  <si>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</si>
  <si>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</si>
  <si>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</si>
  <si>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</si>
  <si>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</si>
  <si>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</si>
  <si>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</si>
  <si>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</si>
  <si>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</si>
  <si>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</si>
  <si>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</si>
  <si>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</si>
  <si>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</si>
  <si>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</si>
  <si>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</si>
  <si>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</si>
  <si>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</si>
  <si>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</si>
  <si>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</si>
  <si>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</si>
  <si>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</si>
  <si>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</si>
  <si>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</si>
  <si>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</si>
  <si>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</si>
  <si>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</si>
  <si>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</si>
  <si>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</si>
  <si>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</si>
  <si>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</si>
  <si>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</si>
  <si>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</si>
  <si>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</si>
  <si>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</si>
  <si>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</si>
  <si>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</si>
  <si>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</si>
  <si>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</si>
  <si>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</si>
  <si>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</si>
  <si>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</si>
  <si>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</si>
  <si>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</si>
  <si>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</si>
  <si>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</si>
  <si>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</si>
  <si>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</si>
  <si>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</si>
  <si>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</si>
  <si>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</si>
  <si>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</si>
  <si>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</si>
  <si>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</si>
  <si>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</si>
  <si>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</si>
  <si>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</si>
  <si>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</si>
  <si>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</si>
  <si>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</si>
  <si>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</si>
  <si>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</si>
  <si>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</si>
  <si>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</si>
  <si>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</si>
  <si>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</si>
  <si>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</si>
  <si>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</si>
  <si>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</si>
  <si>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</si>
  <si>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</si>
  <si>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</si>
  <si>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</si>
  <si>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</si>
  <si>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</si>
  <si>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</si>
  <si>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</si>
  <si>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</si>
  <si>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</si>
  <si>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</si>
  <si>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</si>
  <si>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</si>
  <si>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</si>
  <si>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</si>
  <si>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</si>
  <si>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</si>
  <si>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</si>
  <si>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</si>
  <si>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</si>
  <si>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</si>
  <si>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</si>
  <si>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</si>
  <si>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</si>
  <si>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</si>
  <si>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</si>
  <si>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</si>
  <si>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</si>
  <si>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</si>
  <si>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</si>
  <si>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</si>
  <si>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</si>
  <si>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</si>
  <si>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</si>
  <si>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</si>
  <si>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</si>
  <si>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</si>
  <si>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</si>
  <si>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</si>
  <si>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</si>
  <si>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</si>
  <si>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</si>
  <si>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</si>
  <si>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</si>
  <si>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</si>
  <si>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</si>
  <si>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</si>
  <si>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</si>
  <si>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</si>
  <si>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</si>
  <si>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</si>
  <si>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</si>
  <si>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</si>
  <si>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</si>
  <si>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</si>
  <si>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</si>
  <si>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</si>
  <si>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</si>
  <si>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</si>
  <si>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</si>
  <si>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</si>
  <si>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</si>
  <si>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</si>
  <si>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</si>
  <si>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</si>
  <si>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</si>
  <si>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</si>
  <si>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</si>
  <si>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</si>
  <si>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</si>
  <si>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</si>
  <si>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</si>
  <si>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</si>
  <si>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</si>
  <si>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</si>
  <si>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</si>
  <si>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</si>
  <si>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</si>
  <si>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</si>
  <si>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</si>
  <si>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</si>
  <si>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</si>
  <si>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</si>
  <si>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</si>
  <si>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</si>
  <si>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</si>
  <si>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</si>
  <si>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</si>
  <si>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</si>
  <si>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</si>
  <si>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</si>
  <si>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</si>
  <si>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</si>
  <si>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</si>
  <si>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</si>
  <si>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</si>
  <si>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</si>
  <si>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</si>
  <si>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</si>
  <si>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</si>
  <si>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</si>
  <si>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</si>
  <si>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</si>
  <si>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</si>
  <si>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</si>
  <si>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</si>
  <si>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</si>
  <si>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</si>
  <si>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</si>
  <si>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</si>
  <si>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</si>
  <si>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</si>
  <si>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</si>
  <si>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</si>
  <si>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</si>
  <si>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</si>
  <si>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</si>
  <si>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</si>
  <si>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</si>
  <si>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</si>
  <si>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</si>
  <si>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</si>
  <si>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</si>
  <si>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</si>
  <si>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</si>
  <si>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</si>
  <si>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</si>
  <si>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</si>
  <si>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</si>
  <si>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</si>
  <si>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</si>
  <si>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</si>
  <si>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</si>
  <si>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</si>
  <si>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</si>
  <si>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</si>
  <si>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</si>
  <si>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</si>
  <si>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</si>
  <si>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</si>
  <si>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</si>
  <si>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</si>
  <si>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</si>
  <si>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</si>
  <si>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</si>
  <si>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</si>
  <si>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</si>
  <si>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</si>
  <si>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</si>
  <si>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</si>
  <si>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</si>
  <si>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</si>
  <si>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</si>
  <si>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</si>
  <si>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</si>
  <si>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</si>
  <si>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</si>
  <si>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</si>
  <si>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</si>
  <si>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</si>
  <si>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</si>
  <si>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</si>
  <si>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</si>
  <si>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</si>
  <si>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</si>
  <si>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</si>
  <si>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</si>
  <si>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</si>
  <si>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</si>
  <si>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</si>
  <si>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</si>
  <si>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</si>
  <si>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</si>
  <si>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</si>
  <si>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</si>
  <si>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</si>
  <si>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</si>
  <si>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</si>
  <si>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</si>
  <si>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</si>
  <si>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</si>
  <si>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</si>
  <si>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</si>
  <si>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</si>
  <si>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</si>
  <si>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</si>
  <si>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</si>
  <si>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</si>
  <si>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</si>
  <si>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</si>
  <si>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</si>
  <si>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</si>
  <si>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</si>
  <si>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</si>
  <si>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</si>
  <si>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</si>
  <si>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</si>
  <si>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</si>
  <si>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</si>
  <si>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</si>
  <si>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</si>
  <si>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</si>
  <si>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</si>
  <si>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</si>
  <si>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</si>
  <si>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</si>
  <si>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</si>
  <si>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</si>
  <si>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</si>
  <si>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</si>
  <si>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</si>
  <si>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</si>
  <si>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</si>
  <si>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</si>
  <si>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</si>
  <si>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</si>
  <si>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</si>
  <si>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</si>
  <si>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</si>
  <si>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</si>
  <si>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</si>
  <si>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</si>
  <si>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</si>
  <si>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</si>
  <si>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</si>
  <si>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</si>
  <si>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</si>
  <si>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</si>
  <si>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</si>
  <si>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</si>
  <si>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</si>
  <si>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</si>
  <si>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</si>
  <si>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</si>
  <si>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</si>
  <si>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</si>
  <si>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</si>
  <si>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</si>
  <si>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</si>
  <si>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</si>
  <si>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</si>
  <si>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</si>
  <si>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</si>
  <si>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</si>
  <si>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</si>
  <si>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</si>
  <si>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</si>
  <si>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</si>
  <si>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</si>
  <si>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</si>
  <si>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</si>
  <si>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</si>
  <si>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</si>
  <si>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</si>
  <si>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</si>
  <si>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</si>
  <si>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</si>
  <si>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</si>
  <si>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</si>
  <si>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</si>
  <si>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</si>
  <si>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</si>
  <si>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</si>
  <si>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</si>
  <si>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</si>
  <si>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</si>
  <si>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</si>
  <si>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</si>
  <si>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</si>
  <si>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</si>
  <si>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</si>
  <si>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</si>
  <si>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</si>
  <si>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</si>
  <si>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</si>
  <si>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</si>
  <si>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</si>
  <si>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</si>
  <si>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</si>
  <si>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</si>
  <si>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</si>
  <si>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</si>
  <si>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</si>
  <si>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</si>
  <si>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</si>
  <si>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</si>
  <si>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</si>
  <si>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</si>
  <si>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</si>
  <si>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</si>
  <si>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</si>
  <si>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</si>
  <si>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</si>
  <si>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</si>
  <si>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</si>
  <si>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</si>
  <si>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</si>
  <si>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</si>
  <si>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</si>
  <si>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</si>
  <si>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</si>
  <si>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</si>
  <si>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</si>
  <si>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</si>
  <si>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</si>
  <si>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</si>
  <si>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</si>
  <si>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</si>
  <si>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</si>
  <si>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</si>
  <si>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</si>
  <si>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</si>
  <si>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</si>
  <si>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</si>
  <si>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</si>
  <si>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</si>
  <si>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</si>
  <si>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</si>
  <si>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</si>
  <si>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</si>
  <si>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</si>
  <si>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</si>
  <si>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</si>
  <si>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</si>
  <si>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</si>
  <si>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</si>
  <si>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</si>
  <si>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</si>
  <si>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</si>
  <si>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</si>
  <si>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</si>
  <si>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</si>
  <si>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</si>
  <si>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</si>
  <si>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</si>
  <si>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</si>
  <si>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</si>
  <si>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</si>
  <si>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</si>
  <si>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</si>
  <si>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</si>
  <si>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</si>
  <si>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</si>
  <si>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</si>
  <si>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</si>
  <si>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</si>
  <si>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</si>
  <si>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</si>
  <si>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</si>
  <si>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</si>
  <si>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</si>
  <si>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</si>
  <si>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</si>
  <si>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</si>
  <si>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</si>
  <si>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</si>
  <si>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</si>
  <si>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</si>
  <si>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</si>
  <si>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</si>
  <si>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</si>
  <si>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</si>
  <si>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</si>
  <si>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</si>
  <si>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</si>
  <si>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</si>
  <si>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</si>
  <si>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</si>
  <si>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</si>
  <si>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</si>
  <si>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</si>
  <si>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</si>
  <si>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</si>
  <si>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</si>
  <si>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</si>
  <si>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</si>
  <si>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</si>
  <si>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</si>
  <si>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</si>
  <si>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</si>
  <si>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</si>
  <si>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</si>
  <si>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</si>
  <si>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</si>
  <si>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</si>
  <si>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</si>
  <si>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</si>
  <si>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</si>
  <si>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</si>
  <si>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</si>
  <si>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</si>
  <si>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</si>
  <si>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</si>
  <si>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</si>
  <si>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</si>
  <si>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</si>
  <si>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</si>
  <si>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</si>
  <si>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</si>
  <si>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</si>
  <si>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</si>
  <si>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</si>
  <si>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</si>
  <si>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</si>
  <si>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</si>
  <si>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</si>
  <si>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</si>
  <si>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</si>
  <si>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</si>
  <si>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</si>
  <si>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</si>
  <si>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</si>
  <si>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</si>
  <si>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</si>
  <si>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</si>
  <si>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</si>
  <si>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</si>
  <si>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</si>
  <si>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</si>
  <si>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</si>
  <si>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</si>
  <si>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</si>
  <si>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</si>
  <si>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</si>
  <si>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</si>
  <si>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</si>
  <si>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</si>
  <si>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</si>
  <si>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</si>
  <si>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</si>
  <si>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</si>
  <si>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</si>
  <si>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</si>
  <si>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</si>
  <si>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</si>
  <si>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</si>
  <si>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</si>
  <si>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</si>
  <si>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</si>
  <si>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</si>
  <si>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</si>
  <si>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</si>
  <si>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</si>
  <si>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</si>
  <si>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</si>
  <si>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</si>
  <si>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</si>
  <si>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</si>
  <si>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</si>
  <si>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</si>
  <si>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</si>
  <si>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</si>
  <si>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</si>
  <si>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</si>
  <si>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</si>
  <si>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</si>
  <si>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</si>
  <si>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</si>
  <si>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</si>
  <si>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</si>
  <si>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</si>
  <si>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</si>
  <si>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</si>
  <si>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</si>
  <si>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</si>
  <si>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</si>
  <si>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</si>
  <si>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</si>
  <si>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</si>
  <si>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</si>
  <si>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</si>
  <si>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</si>
  <si>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</si>
  <si>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</si>
  <si>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</si>
  <si>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</si>
  <si>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</si>
  <si>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</si>
  <si>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</si>
  <si>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</si>
  <si>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</si>
  <si>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</si>
  <si>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</si>
  <si>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</si>
  <si>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</si>
  <si>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</si>
  <si>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</si>
  <si>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</si>
  <si>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</si>
  <si>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</si>
  <si>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</si>
  <si>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</si>
  <si>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</si>
  <si>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</si>
  <si>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</si>
  <si>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</si>
  <si>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</si>
  <si>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</si>
  <si>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</si>
  <si>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</si>
  <si>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</si>
  <si>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</si>
  <si>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</si>
  <si>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</si>
  <si>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</si>
  <si>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</si>
  <si>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</si>
  <si>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</si>
  <si>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</si>
  <si>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</si>
  <si>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</si>
  <si>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</si>
  <si>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</si>
  <si>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</si>
  <si>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</si>
  <si>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</si>
  <si>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</si>
  <si>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</si>
  <si>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</si>
  <si>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</si>
  <si>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</si>
  <si>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</si>
  <si>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</si>
  <si>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</si>
  <si>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</si>
  <si>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</si>
  <si>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</si>
  <si>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</si>
  <si>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</si>
  <si>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</si>
  <si>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</si>
  <si>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</si>
  <si>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</si>
  <si>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</si>
  <si>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</si>
  <si>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</si>
  <si>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</si>
  <si>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</si>
  <si>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</si>
  <si>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</si>
  <si>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</si>
  <si>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</si>
  <si>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</si>
  <si>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</si>
  <si>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</si>
  <si>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</si>
  <si>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</si>
  <si>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</si>
  <si>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</si>
  <si>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</si>
  <si>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</si>
  <si>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</si>
  <si>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</si>
  <si>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</si>
  <si>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</si>
  <si>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</si>
  <si>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</si>
  <si>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</si>
  <si>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</si>
  <si>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</si>
  <si>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</si>
  <si>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</si>
  <si>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</si>
  <si>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</si>
  <si>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</si>
  <si>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</si>
  <si>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</si>
  <si>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</si>
  <si>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</si>
  <si>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</si>
  <si>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</si>
  <si>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</si>
  <si>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</si>
  <si>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</si>
  <si>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</si>
  <si>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</si>
  <si>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</si>
  <si>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</si>
  <si>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</si>
  <si>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</si>
  <si>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</si>
  <si>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</si>
  <si>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</si>
  <si>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</si>
  <si>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</si>
  <si>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</si>
  <si>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</si>
  <si>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</si>
  <si>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</si>
  <si>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</si>
  <si>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</si>
  <si>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</si>
  <si>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</si>
  <si>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</si>
  <si>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</si>
  <si>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</si>
  <si>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</si>
  <si>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</si>
  <si>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</si>
  <si>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</si>
  <si>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</si>
  <si>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</si>
  <si>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</si>
  <si>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</si>
  <si>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</si>
  <si>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</si>
  <si>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</si>
  <si>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</si>
  <si>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</si>
  <si>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</si>
  <si>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</si>
  <si>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</si>
  <si>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</si>
  <si>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</si>
  <si>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</si>
  <si>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</si>
  <si>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</si>
  <si>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</si>
  <si>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</si>
  <si>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</si>
  <si>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</si>
  <si>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</si>
  <si>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</si>
  <si>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</si>
  <si>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</si>
  <si>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</si>
  <si>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</si>
  <si>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</si>
  <si>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</si>
  <si>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</si>
  <si>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</si>
  <si>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</si>
  <si>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</si>
  <si>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</si>
  <si>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</si>
  <si>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</si>
  <si>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</si>
  <si>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</si>
  <si>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</si>
  <si>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</si>
  <si>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</si>
  <si>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</si>
  <si>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</si>
  <si>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</si>
  <si>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</si>
  <si>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</si>
  <si>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</si>
  <si>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</si>
  <si>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</si>
  <si>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</si>
  <si>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</si>
  <si>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</si>
  <si>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</si>
  <si>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</si>
  <si>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</si>
  <si>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</si>
  <si>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</si>
  <si>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</si>
  <si>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</si>
  <si>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</si>
  <si>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</si>
  <si>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</si>
  <si>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</si>
  <si>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</si>
  <si>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</si>
  <si>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</si>
  <si>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</si>
  <si>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</si>
  <si>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</si>
  <si>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</si>
  <si>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</si>
  <si>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</si>
  <si>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</si>
  <si>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</si>
  <si>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</si>
  <si>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</si>
  <si>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</si>
  <si>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</si>
  <si>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</si>
  <si>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</si>
  <si>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</si>
  <si>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</si>
  <si>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</si>
  <si>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</si>
  <si>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</si>
  <si>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</si>
  <si>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</si>
  <si>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</si>
  <si>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</si>
  <si>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</si>
  <si>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</si>
  <si>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</si>
  <si>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</si>
  <si>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</si>
  <si>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</si>
  <si>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</si>
  <si>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</si>
  <si>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</si>
  <si>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</si>
  <si>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</si>
  <si>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</si>
  <si>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</si>
  <si>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</si>
  <si>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</si>
  <si>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</si>
  <si>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</si>
  <si>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</si>
  <si>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</si>
  <si>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</si>
  <si>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</si>
  <si>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</si>
  <si>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</si>
  <si>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</si>
  <si>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</si>
  <si>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</si>
  <si>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</si>
  <si>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</si>
  <si>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</si>
  <si>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</si>
  <si>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</si>
  <si>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</si>
  <si>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</si>
  <si>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</si>
  <si>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</si>
  <si>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</si>
  <si>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</si>
  <si>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</si>
  <si>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</si>
  <si>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</si>
  <si>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</si>
  <si>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</si>
  <si>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</si>
  <si>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</si>
  <si>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</si>
  <si>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</si>
  <si>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</si>
  <si>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</si>
  <si>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</si>
  <si>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</si>
  <si>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</si>
  <si>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</si>
  <si>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</si>
  <si>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</si>
  <si>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</si>
  <si>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</si>
  <si>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</si>
  <si>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</si>
  <si>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</si>
  <si>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</si>
  <si>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</si>
  <si>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</si>
  <si>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</si>
  <si>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</si>
  <si>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</si>
  <si>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</si>
  <si>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</si>
  <si>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</si>
  <si>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</si>
  <si>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</si>
  <si>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</si>
  <si>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</si>
  <si>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</si>
  <si>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</si>
  <si>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</si>
  <si>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</si>
  <si>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</si>
  <si>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</si>
  <si>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</si>
  <si>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</si>
  <si>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</si>
  <si>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</si>
  <si>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</si>
  <si>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</si>
  <si>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</si>
  <si>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</si>
  <si>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</si>
  <si>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</si>
  <si>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</si>
  <si>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</si>
  <si>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</si>
  <si>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</si>
  <si>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</si>
  <si>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</si>
  <si>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</si>
  <si>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</si>
  <si>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</si>
  <si>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</si>
  <si>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</si>
  <si>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</si>
  <si>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</si>
  <si>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</si>
  <si>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</si>
  <si>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</si>
  <si>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</si>
  <si>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</si>
  <si>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</si>
  <si>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</si>
  <si>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</si>
  <si>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</si>
  <si>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</si>
  <si>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</si>
  <si>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</si>
  <si>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</si>
  <si>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</si>
  <si>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</si>
  <si>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</si>
  <si>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</si>
  <si>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</si>
  <si>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</si>
  <si>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</si>
  <si>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</si>
  <si>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</si>
  <si>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</si>
  <si>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</si>
  <si>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</si>
  <si>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</si>
  <si>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</si>
  <si>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</si>
  <si>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</si>
  <si>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</si>
  <si>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</si>
  <si>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</si>
  <si>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</si>
  <si>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</si>
  <si>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</si>
  <si>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</si>
  <si>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</si>
  <si>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</si>
  <si>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</si>
  <si>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</si>
  <si>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</si>
  <si>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</si>
  <si>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</si>
  <si>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</si>
  <si>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</si>
  <si>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</si>
  <si>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</si>
  <si>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</si>
  <si>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</si>
  <si>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</si>
  <si>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</si>
  <si>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</si>
  <si>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</si>
  <si>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</si>
  <si>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</si>
  <si>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</si>
  <si>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</si>
  <si>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</si>
  <si>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</si>
  <si>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</si>
  <si>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</si>
  <si>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</si>
  <si>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</si>
  <si>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</si>
  <si>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</si>
  <si>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</si>
  <si>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</si>
  <si>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</si>
  <si>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</si>
  <si>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</si>
  <si>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</si>
  <si>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</si>
  <si>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</si>
  <si>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</si>
  <si>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</si>
  <si>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</si>
  <si>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</si>
  <si>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</si>
  <si>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</si>
  <si>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</si>
  <si>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</si>
  <si>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</si>
  <si>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</si>
  <si>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</si>
  <si>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</si>
  <si>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</si>
  <si>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</si>
  <si>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</si>
  <si>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</si>
  <si>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</si>
  <si>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</si>
  <si>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</si>
  <si>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</si>
  <si>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</si>
  <si>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</si>
  <si>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</si>
  <si>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</si>
  <si>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</si>
  <si>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</si>
  <si>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</si>
  <si>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</si>
  <si>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</si>
  <si>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</si>
  <si>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</si>
  <si>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</si>
  <si>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</si>
  <si>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</si>
  <si>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</si>
  <si>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</si>
  <si>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</si>
  <si>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</si>
  <si>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</si>
  <si>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</si>
  <si>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</si>
  <si>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</si>
  <si>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</si>
  <si>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</si>
  <si>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</si>
  <si>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</si>
  <si>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</si>
  <si>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</si>
  <si>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</si>
  <si>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</si>
  <si>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</si>
  <si>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</si>
  <si>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</si>
  <si>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</si>
  <si>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</si>
  <si>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</si>
  <si>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</si>
  <si>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</si>
  <si>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</si>
  <si>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</si>
  <si>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</si>
  <si>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</si>
  <si>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</si>
  <si>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</si>
  <si>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</si>
  <si>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</si>
  <si>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</si>
  <si>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</si>
  <si>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</si>
  <si>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</si>
  <si>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</si>
  <si>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</si>
  <si>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</si>
  <si>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</si>
  <si>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</si>
  <si>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</si>
  <si>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</si>
  <si>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</si>
  <si>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</si>
  <si>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</si>
  <si>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</si>
  <si>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</si>
  <si>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</si>
  <si>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</si>
  <si>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</si>
  <si>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</si>
  <si>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</si>
  <si>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</si>
  <si>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</si>
  <si>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</si>
  <si>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</si>
  <si>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</si>
  <si>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</si>
  <si>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</si>
  <si>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</si>
  <si>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</si>
  <si>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</si>
  <si>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</si>
  <si>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</si>
  <si>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</si>
  <si>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</si>
  <si>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</si>
  <si>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</si>
  <si>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</si>
  <si>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</si>
  <si>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</si>
  <si>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</si>
  <si>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</si>
  <si>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</si>
  <si>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</si>
  <si>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</si>
  <si>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</si>
  <si>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</si>
  <si>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</si>
  <si>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</si>
  <si>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</si>
  <si>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</si>
  <si>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</si>
  <si>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</si>
  <si>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</si>
  <si>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</si>
  <si>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</si>
  <si>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</si>
  <si>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</si>
  <si>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</si>
  <si>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</si>
  <si>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</si>
  <si>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</si>
  <si>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</si>
  <si>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</si>
  <si>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</si>
  <si>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</si>
  <si>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</si>
  <si>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</si>
  <si>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</si>
  <si>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</si>
  <si>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</si>
  <si>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</si>
  <si>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</si>
  <si>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</si>
  <si>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</si>
  <si>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</si>
  <si>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</si>
  <si>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</si>
  <si>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</si>
  <si>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</si>
  <si>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</si>
  <si>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</si>
  <si>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</si>
  <si>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</si>
  <si>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</si>
  <si>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</si>
  <si>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</si>
  <si>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</si>
  <si>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</si>
  <si>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</si>
  <si>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</si>
  <si>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</si>
  <si>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</si>
  <si>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</si>
  <si>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</si>
  <si>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</si>
  <si>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</si>
  <si>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</si>
  <si>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</si>
  <si>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</si>
  <si>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</si>
  <si>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</si>
  <si>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</si>
  <si>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</si>
  <si>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</si>
  <si>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</si>
  <si>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</si>
  <si>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</si>
  <si>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</si>
  <si>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</si>
  <si>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</si>
  <si>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</si>
  <si>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</si>
  <si>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</si>
  <si>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</si>
  <si>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</si>
  <si>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</si>
  <si>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</si>
  <si>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</si>
  <si>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</si>
  <si>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</si>
  <si>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</si>
  <si>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</si>
  <si>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</si>
  <si>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</si>
  <si>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</si>
  <si>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</si>
  <si>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</si>
  <si>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</si>
  <si>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</si>
  <si>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</si>
  <si>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</si>
  <si>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</si>
  <si>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</si>
  <si>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</si>
  <si>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</si>
  <si>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</si>
  <si>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</si>
  <si>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</si>
  <si>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</si>
  <si>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</si>
  <si>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</si>
  <si>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</si>
  <si>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</si>
  <si>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</si>
  <si>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</si>
  <si>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</si>
  <si>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</si>
  <si>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</si>
  <si>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</si>
  <si>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</si>
  <si>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</si>
  <si>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</si>
  <si>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</si>
  <si>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</si>
  <si>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</si>
  <si>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</si>
  <si>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</si>
  <si>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</si>
  <si>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</si>
  <si>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</si>
  <si>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</si>
  <si>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</si>
  <si>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</si>
  <si>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</si>
  <si>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</si>
  <si>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</si>
  <si>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</si>
  <si>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</si>
  <si>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</si>
  <si>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</si>
  <si>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</si>
  <si>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</si>
  <si>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</si>
  <si>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</si>
  <si>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</si>
  <si>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</si>
  <si>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</si>
  <si>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</si>
  <si>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</si>
  <si>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</si>
  <si>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</si>
  <si>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</si>
  <si>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</si>
  <si>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</si>
  <si>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</si>
  <si>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</si>
  <si>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</si>
  <si>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</si>
  <si>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</si>
  <si>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</si>
  <si>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</si>
  <si>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</si>
  <si>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</si>
  <si>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</si>
  <si>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</si>
  <si>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</si>
  <si>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</si>
  <si>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</si>
  <si>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</si>
  <si>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</si>
  <si>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</si>
  <si>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</si>
  <si>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</si>
  <si>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</si>
  <si>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</si>
  <si>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</si>
  <si>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</si>
  <si>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</si>
  <si>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</si>
  <si>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</si>
  <si>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</si>
  <si>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</si>
  <si>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</si>
  <si>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</si>
  <si>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</si>
  <si>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</si>
  <si>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</si>
  <si>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</si>
  <si>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</si>
  <si>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</si>
  <si>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</si>
  <si>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</si>
  <si>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</si>
  <si>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</si>
  <si>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</si>
  <si>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</si>
  <si>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</si>
  <si>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</si>
  <si>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</si>
  <si>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</si>
  <si>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</si>
  <si>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</si>
  <si>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</si>
  <si>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</si>
  <si>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</si>
  <si>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</si>
  <si>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</si>
  <si>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</si>
  <si>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</si>
  <si>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</si>
  <si>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</si>
  <si>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</si>
  <si>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</si>
  <si>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</si>
  <si>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</si>
  <si>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</si>
  <si>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</si>
  <si>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</si>
  <si>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</si>
  <si>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</si>
  <si>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</si>
  <si>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</si>
  <si>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</si>
  <si>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</si>
  <si>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</si>
  <si>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</si>
  <si>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</si>
  <si>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</si>
  <si>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</si>
  <si>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</si>
  <si>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</si>
  <si>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</si>
  <si>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</si>
  <si>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</si>
  <si>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</si>
  <si>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</si>
  <si>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</si>
  <si>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</si>
  <si>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</si>
  <si>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</si>
  <si>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</si>
  <si>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</si>
  <si>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</si>
  <si>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</si>
  <si>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</si>
  <si>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</si>
  <si>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</si>
  <si>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</si>
  <si>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</si>
  <si>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</si>
  <si>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</si>
  <si>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</si>
  <si>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</si>
  <si>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</si>
  <si>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</si>
  <si>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</si>
  <si>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</si>
  <si>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</si>
  <si>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</si>
  <si>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</si>
  <si>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</si>
  <si>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</si>
  <si>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</si>
  <si>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</si>
  <si>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</si>
  <si>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</si>
  <si>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</si>
  <si>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</si>
  <si>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</si>
  <si>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</si>
  <si>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</si>
  <si>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</si>
  <si>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</si>
  <si>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</si>
  <si>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</si>
  <si>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</si>
  <si>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</si>
  <si>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</si>
  <si>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</si>
  <si>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</si>
  <si>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</si>
  <si>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</si>
  <si>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</si>
  <si>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</si>
  <si>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</si>
  <si>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</si>
  <si>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</si>
  <si>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</si>
  <si>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</si>
  <si>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</si>
  <si>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</si>
  <si>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</si>
  <si>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</si>
  <si>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</si>
  <si>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</si>
  <si>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</si>
  <si>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</si>
  <si>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</si>
  <si>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</si>
  <si>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</si>
  <si>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</si>
  <si>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</si>
  <si>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</si>
  <si>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</si>
  <si>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</si>
  <si>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</si>
  <si>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</si>
  <si>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</si>
  <si>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</si>
  <si>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</si>
  <si>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</si>
  <si>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</si>
  <si>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</si>
  <si>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</si>
  <si>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</si>
  <si>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</si>
  <si>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</si>
  <si>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</si>
  <si>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</si>
  <si>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</si>
  <si>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</si>
  <si>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</si>
  <si>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</si>
  <si>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</si>
  <si>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</si>
  <si>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</si>
  <si>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</si>
  <si>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</si>
  <si>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</si>
  <si>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</si>
  <si>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</si>
  <si>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</si>
  <si>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</si>
  <si>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</si>
  <si>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</si>
  <si>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</si>
  <si>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</si>
  <si>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</si>
  <si>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</si>
  <si>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</si>
  <si>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</si>
  <si>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</si>
  <si>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</si>
  <si>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</si>
  <si>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</si>
  <si>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</si>
  <si>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</si>
  <si>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</si>
  <si>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</si>
  <si>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</si>
  <si>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</si>
  <si>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</si>
  <si>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</si>
  <si>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</si>
  <si>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</si>
  <si>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</si>
  <si>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</si>
  <si>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</si>
  <si>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</si>
  <si>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</si>
  <si>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</si>
  <si>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</si>
  <si>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</si>
  <si>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</si>
  <si>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</si>
  <si>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</si>
  <si>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</si>
  <si>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</si>
  <si>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</si>
  <si>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</si>
  <si>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</si>
  <si>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</si>
  <si>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</si>
  <si>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</si>
  <si>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</si>
  <si>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</si>
  <si>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</si>
  <si>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</si>
  <si>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</si>
  <si>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</si>
  <si>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</si>
  <si>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</si>
  <si>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</si>
  <si>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</si>
  <si>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</si>
  <si>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</si>
  <si>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</si>
  <si>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</si>
  <si>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</si>
  <si>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</si>
  <si>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</si>
  <si>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</si>
  <si>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</si>
  <si>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</si>
  <si>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</si>
  <si>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</si>
  <si>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</si>
  <si>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</si>
  <si>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</si>
  <si>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</si>
  <si>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</si>
  <si>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</si>
  <si>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</si>
  <si>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</si>
  <si>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</si>
  <si>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</si>
  <si>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</si>
  <si>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</si>
  <si>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</si>
  <si>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</si>
  <si>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</si>
  <si>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</si>
  <si>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</si>
  <si>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</si>
  <si>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</si>
  <si>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</si>
  <si>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</si>
  <si>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</si>
  <si>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</si>
  <si>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</si>
  <si>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</si>
  <si>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</si>
  <si>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</si>
  <si>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</si>
  <si>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</si>
  <si>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</si>
  <si>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</si>
  <si>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</si>
  <si>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</si>
  <si>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</si>
  <si>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</si>
  <si>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</si>
  <si>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</si>
  <si>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</si>
  <si>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</si>
  <si>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</si>
  <si>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</si>
  <si>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</si>
  <si>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</si>
  <si>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</si>
  <si>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</si>
  <si>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</si>
  <si>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</si>
  <si>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</si>
  <si>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</si>
  <si>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</si>
  <si>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</si>
  <si>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</si>
  <si>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</si>
  <si>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</si>
  <si>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</si>
  <si>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</si>
  <si>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</si>
  <si>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</si>
  <si>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</si>
  <si>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</si>
  <si>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</si>
  <si>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</si>
  <si>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</si>
  <si>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</si>
  <si>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</si>
  <si>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</si>
  <si>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</si>
  <si>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</si>
  <si>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</si>
  <si>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</si>
  <si>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</si>
  <si>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</si>
  <si>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</si>
  <si>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</si>
  <si>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</si>
  <si>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</si>
  <si>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</si>
  <si>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</si>
  <si>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</si>
  <si>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</si>
  <si>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</si>
  <si>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</si>
  <si>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</si>
  <si>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</si>
  <si>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</si>
  <si>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</si>
  <si>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</si>
  <si>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</si>
  <si>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</si>
  <si>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</si>
  <si>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</si>
  <si>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</si>
  <si>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</si>
  <si>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</si>
  <si>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</si>
  <si>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</si>
  <si>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</si>
  <si>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</si>
  <si>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</si>
  <si>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</si>
  <si>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</si>
  <si>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</si>
  <si>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</si>
  <si>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</si>
  <si>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</si>
  <si>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</si>
  <si>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</si>
  <si>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</si>
  <si>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</si>
  <si>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</si>
  <si>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</si>
  <si>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</si>
  <si>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</si>
  <si>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</si>
  <si>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</si>
  <si>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</si>
  <si>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</si>
  <si>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</si>
  <si>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</si>
  <si>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</si>
  <si>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</si>
  <si>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</si>
  <si>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</si>
  <si>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</si>
  <si>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</si>
  <si>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</si>
  <si>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</si>
  <si>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</si>
  <si>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</si>
  <si>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</si>
  <si>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</si>
  <si>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</si>
  <si>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</si>
  <si>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</si>
  <si>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</si>
  <si>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</si>
  <si>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</si>
  <si>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</si>
  <si>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</si>
  <si>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</si>
  <si>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</si>
  <si>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</si>
  <si>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</si>
  <si>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</si>
  <si>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</si>
  <si>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</si>
  <si>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</si>
  <si>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</si>
  <si>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</si>
  <si>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</si>
  <si>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</si>
  <si>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</si>
  <si>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</si>
  <si>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</si>
  <si>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</si>
  <si>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</si>
  <si>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</si>
  <si>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</si>
  <si>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</si>
  <si>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</si>
  <si>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</si>
  <si>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</si>
  <si>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</si>
  <si>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</si>
  <si>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</si>
  <si>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</si>
  <si>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</si>
  <si>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</si>
  <si>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</si>
  <si>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</si>
  <si>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</si>
  <si>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</si>
  <si>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</si>
  <si>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</si>
  <si>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</si>
  <si>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</si>
  <si>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</si>
  <si>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</si>
  <si>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</si>
  <si>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</si>
  <si>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</si>
  <si>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</si>
  <si>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</si>
  <si>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</si>
  <si>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</si>
  <si>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</si>
  <si>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</si>
  <si>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</si>
  <si>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</si>
  <si>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</si>
  <si>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</si>
  <si>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</si>
  <si>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</si>
  <si>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</si>
  <si>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</si>
  <si>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</si>
  <si>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</si>
  <si>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</si>
  <si>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</si>
  <si>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</si>
  <si>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</si>
  <si>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</si>
  <si>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</si>
  <si>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</si>
  <si>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</si>
  <si>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</si>
  <si>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</si>
  <si>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</si>
  <si>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</si>
  <si>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</si>
  <si>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</si>
  <si>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</si>
  <si>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</si>
  <si>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</si>
  <si>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</si>
  <si>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</si>
  <si>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</si>
  <si>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</si>
  <si>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</si>
  <si>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</si>
  <si>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</si>
  <si>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</si>
  <si>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</si>
  <si>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</si>
  <si>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</si>
  <si>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</si>
  <si>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</si>
  <si>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</si>
  <si>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</si>
  <si>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</si>
  <si>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</si>
  <si>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</si>
  <si>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</si>
  <si>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</si>
  <si>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</si>
  <si>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</si>
  <si>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</si>
  <si>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</si>
  <si>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</si>
  <si>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</si>
  <si>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</si>
  <si>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</si>
  <si>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</si>
  <si>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</si>
  <si>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</si>
  <si>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</si>
  <si>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</si>
  <si>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</si>
  <si>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</si>
  <si>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</si>
  <si>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</si>
  <si>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</si>
  <si>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</si>
  <si>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</si>
  <si>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</si>
  <si>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</si>
  <si>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</si>
  <si>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</si>
  <si>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</si>
  <si>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</si>
  <si>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</si>
  <si>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</si>
  <si>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</si>
  <si>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</si>
  <si>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</si>
  <si>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</si>
  <si>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</si>
  <si>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</si>
  <si>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</si>
  <si>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</si>
  <si>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</si>
  <si>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</si>
  <si>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</si>
  <si>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</si>
  <si>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</si>
  <si>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</si>
  <si>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</si>
  <si>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</si>
  <si>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</si>
  <si>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</si>
  <si>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</si>
  <si>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</si>
  <si>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</si>
  <si>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</si>
  <si>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</si>
  <si>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</si>
  <si>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</si>
  <si>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</si>
  <si>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</si>
  <si>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</si>
  <si>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</si>
  <si>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</si>
  <si>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</si>
  <si>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</si>
  <si>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</si>
  <si>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</si>
  <si>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</si>
  <si>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</si>
  <si>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</si>
  <si>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</si>
  <si>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</si>
  <si>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</si>
  <si>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</si>
  <si>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</si>
  <si>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</si>
  <si>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</si>
  <si>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</si>
  <si>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</si>
  <si>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</si>
  <si>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</si>
  <si>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</si>
  <si>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</si>
  <si>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</si>
  <si>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</si>
  <si>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</si>
  <si>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</si>
  <si>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</si>
  <si>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</si>
  <si>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</si>
  <si>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</si>
  <si>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</si>
  <si>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</si>
  <si>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</si>
  <si>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</si>
  <si>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</si>
  <si>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</si>
  <si>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</si>
  <si>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</si>
  <si>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</si>
  <si>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</si>
  <si>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</si>
  <si>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</si>
  <si>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</si>
  <si>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</si>
  <si>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</si>
  <si>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</si>
  <si>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</si>
  <si>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</si>
  <si>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</si>
  <si>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</si>
  <si>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</si>
  <si>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</si>
  <si>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</si>
  <si>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</si>
  <si>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</si>
  <si>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</si>
  <si>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</si>
  <si>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</si>
  <si>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</si>
  <si>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</si>
  <si>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</si>
  <si>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</si>
  <si>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</si>
  <si>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</si>
  <si>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</si>
  <si>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</si>
  <si>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</si>
  <si>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</si>
  <si>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</si>
  <si>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</si>
  <si>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</si>
  <si>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</si>
  <si>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</si>
  <si>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</si>
  <si>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</si>
  <si>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</si>
  <si>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</si>
  <si>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</si>
  <si>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</si>
  <si>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</si>
  <si>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</si>
  <si>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</si>
  <si>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</si>
  <si>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</si>
  <si>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</si>
  <si>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</si>
  <si>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</si>
  <si>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</si>
  <si>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</si>
  <si>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</si>
  <si>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</si>
  <si>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</si>
  <si>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</si>
  <si>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</si>
  <si>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</si>
  <si>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</si>
  <si>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</si>
  <si>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</si>
  <si>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</si>
  <si>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</si>
  <si>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</si>
  <si>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</si>
  <si>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</si>
  <si>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</si>
  <si>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</si>
  <si>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</si>
  <si>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</si>
  <si>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</si>
  <si>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</si>
  <si>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</si>
  <si>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</si>
  <si>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</si>
  <si>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</si>
  <si>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</si>
  <si>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</si>
  <si>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</si>
  <si>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</si>
  <si>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</si>
  <si>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</si>
  <si>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</si>
  <si>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</si>
  <si>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</si>
  <si>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</si>
  <si>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</si>
  <si>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</si>
  <si>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</si>
  <si>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</si>
  <si>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</si>
  <si>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</si>
  <si>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</si>
  <si>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</si>
  <si>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</si>
  <si>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</si>
  <si>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</si>
  <si>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</si>
  <si>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</si>
  <si>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</si>
  <si>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</si>
  <si>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</si>
  <si>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</si>
  <si>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</si>
  <si>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</si>
  <si>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</si>
  <si>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</si>
  <si>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</si>
  <si>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</si>
  <si>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</si>
  <si>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</si>
  <si>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</si>
  <si>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</si>
  <si>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</si>
  <si>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</si>
  <si>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</si>
  <si>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</si>
  <si>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</si>
  <si>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</si>
  <si>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</si>
  <si>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</si>
  <si>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</si>
  <si>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</si>
  <si>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</si>
  <si>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</si>
  <si>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</si>
  <si>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</si>
  <si>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</si>
  <si>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</si>
  <si>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</si>
  <si>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</si>
  <si>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</si>
  <si>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</si>
  <si>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</si>
  <si>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</si>
  <si>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</si>
  <si>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</si>
  <si>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</si>
  <si>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</si>
  <si>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</si>
  <si>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</si>
  <si>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</si>
  <si>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</si>
  <si>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</si>
  <si>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</si>
  <si>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</si>
  <si>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</si>
  <si>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</si>
  <si>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</si>
  <si>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</si>
  <si>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</si>
  <si>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</si>
  <si>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</si>
  <si>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</si>
  <si>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</si>
  <si>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</si>
  <si>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</si>
  <si>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</si>
  <si>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</si>
  <si>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</si>
  <si>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</si>
  <si>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</si>
  <si>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</si>
  <si>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</si>
  <si>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</si>
  <si>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</si>
  <si>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</si>
  <si>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</si>
  <si>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</si>
  <si>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</si>
  <si>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</si>
  <si>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</si>
  <si>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</si>
  <si>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</si>
  <si>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</si>
  <si>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</si>
  <si>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</si>
  <si>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</si>
  <si>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</si>
  <si>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</si>
  <si>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</si>
  <si>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</si>
  <si>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</si>
  <si>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</si>
  <si>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</si>
  <si>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</si>
  <si>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</si>
  <si>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</si>
  <si>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</si>
  <si>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</si>
  <si>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</si>
  <si>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</si>
  <si>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</si>
  <si>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</si>
  <si>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</si>
  <si>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</si>
  <si>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</si>
  <si>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</si>
  <si>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</si>
  <si>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</si>
  <si>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</si>
  <si>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</si>
  <si>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</si>
  <si>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</si>
  <si>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</si>
  <si>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</si>
  <si>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</si>
  <si>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</si>
  <si>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</si>
  <si>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</si>
  <si>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</si>
  <si>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</si>
  <si>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</si>
  <si>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</si>
  <si>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</si>
  <si>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</si>
  <si>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</si>
  <si>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</si>
  <si>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</si>
  <si>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</si>
  <si>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</si>
  <si>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</si>
  <si>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</si>
  <si>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</si>
  <si>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</si>
  <si>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</si>
  <si>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</si>
  <si>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</si>
  <si>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</si>
  <si>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</si>
  <si>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</si>
  <si>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</si>
  <si>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</si>
  <si>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</si>
  <si>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</si>
  <si>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</si>
  <si>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</si>
  <si>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</si>
  <si>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</si>
  <si>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</si>
  <si>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</si>
  <si>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</si>
  <si>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</si>
  <si>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</si>
  <si>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</si>
  <si>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</si>
  <si>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</si>
  <si>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</si>
  <si>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</si>
  <si>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</si>
  <si>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</si>
  <si>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</si>
  <si>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</si>
  <si>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</si>
  <si>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</si>
  <si>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</si>
  <si>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</si>
  <si>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</si>
  <si>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</si>
  <si>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</si>
  <si>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</si>
  <si>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</si>
  <si>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</si>
  <si>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</si>
  <si>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</si>
  <si>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</si>
  <si>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</si>
  <si>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</si>
  <si>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</si>
  <si>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</si>
  <si>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</si>
  <si>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</si>
  <si>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</si>
  <si>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</si>
  <si>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</si>
  <si>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</si>
  <si>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</si>
  <si>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</si>
  <si>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</si>
  <si>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</si>
  <si>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</si>
  <si>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</si>
  <si>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</si>
  <si>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</si>
  <si>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</si>
  <si>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</si>
  <si>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</si>
  <si>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</si>
  <si>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</si>
  <si>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</si>
  <si>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</si>
  <si>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</si>
  <si>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</si>
  <si>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</si>
  <si>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</si>
  <si>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</si>
  <si>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</si>
  <si>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</si>
  <si>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</si>
  <si>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</si>
  <si>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</si>
  <si>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</si>
  <si>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</si>
  <si>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</si>
  <si>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</si>
  <si>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</si>
  <si>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</si>
  <si>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</si>
  <si>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</si>
  <si>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</si>
  <si>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</si>
  <si>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</si>
  <si>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</si>
  <si>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</si>
  <si>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</si>
  <si>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</si>
  <si>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</si>
  <si>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</si>
  <si>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</si>
  <si>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</si>
  <si>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</si>
  <si>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</si>
  <si>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</si>
  <si>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</si>
  <si>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</si>
  <si>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</si>
  <si>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</si>
  <si>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</si>
  <si>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</si>
  <si>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</si>
  <si>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</si>
  <si>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</si>
  <si>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</si>
  <si>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</si>
  <si>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</si>
  <si>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</si>
  <si>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</si>
  <si>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</si>
  <si>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</si>
  <si>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</si>
  <si>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</si>
  <si>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</si>
  <si>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</si>
  <si>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</si>
  <si>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</si>
  <si>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</si>
  <si>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</si>
  <si>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</si>
  <si>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</si>
  <si>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</si>
  <si>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</si>
  <si>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</si>
  <si>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</si>
  <si>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</si>
  <si>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</si>
  <si>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</si>
  <si>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</si>
  <si>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</si>
  <si>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</si>
  <si>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</si>
  <si>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</si>
  <si>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</si>
  <si>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</si>
  <si>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</si>
  <si>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</si>
  <si>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</si>
  <si>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</si>
  <si>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</si>
  <si>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</si>
  <si>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</si>
  <si>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</si>
  <si>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</si>
  <si>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</si>
  <si>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</si>
  <si>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</si>
  <si>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</si>
  <si>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</si>
  <si>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</si>
  <si>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</si>
  <si>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</si>
  <si>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</si>
  <si>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</si>
  <si>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</si>
  <si>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</si>
  <si>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</si>
  <si>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</si>
  <si>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</si>
  <si>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</si>
  <si>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</si>
  <si>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</si>
  <si>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</si>
  <si>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</si>
  <si>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</si>
  <si>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</si>
  <si>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</si>
  <si>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</si>
  <si>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</si>
  <si>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</si>
  <si>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</si>
  <si>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</si>
  <si>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</si>
  <si>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</si>
  <si>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</si>
  <si>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</si>
  <si>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</si>
  <si>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</si>
  <si>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</si>
  <si>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</si>
  <si>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</si>
  <si>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</si>
  <si>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</si>
  <si>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</si>
  <si>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</si>
  <si>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</si>
  <si>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</si>
  <si>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</si>
  <si>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</si>
  <si>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</si>
  <si>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</si>
  <si>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</si>
  <si>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</si>
  <si>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</si>
  <si>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</si>
  <si>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</si>
  <si>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</si>
  <si>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</si>
  <si>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</si>
  <si>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</si>
  <si>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</si>
  <si>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</si>
  <si>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</si>
  <si>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</si>
  <si>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</si>
  <si>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</si>
  <si>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</si>
  <si>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</si>
  <si>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</si>
  <si>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</si>
  <si>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</si>
  <si>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</si>
  <si>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</si>
  <si>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</si>
  <si>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</si>
  <si>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</si>
  <si>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</si>
  <si>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</si>
  <si>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</si>
  <si>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</si>
  <si>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</si>
  <si>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</si>
  <si>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</si>
  <si>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</si>
  <si>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</si>
  <si>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</si>
  <si>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</si>
  <si>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</si>
  <si>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</si>
  <si>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</si>
  <si>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</si>
  <si>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</si>
  <si>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</si>
  <si>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</si>
  <si>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</si>
  <si>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</si>
  <si>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</si>
  <si>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</si>
  <si>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</si>
  <si>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</si>
  <si>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</si>
  <si>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</si>
  <si>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</si>
  <si>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</si>
  <si>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</si>
  <si>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</si>
  <si>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</si>
  <si>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</si>
  <si>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</si>
  <si>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</si>
  <si>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</si>
  <si>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</si>
  <si>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</si>
  <si>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</si>
  <si>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</si>
  <si>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</si>
  <si>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</si>
  <si>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</si>
  <si>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</si>
  <si>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</si>
  <si>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</si>
  <si>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</si>
  <si>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</si>
  <si>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</si>
  <si>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</si>
  <si>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</si>
  <si>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</si>
  <si>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</si>
  <si>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</si>
  <si>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</si>
  <si>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</si>
  <si>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</si>
  <si>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</si>
  <si>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</si>
  <si>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</si>
  <si>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</si>
  <si>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</si>
  <si>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</si>
  <si>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</si>
  <si>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</si>
  <si>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</si>
  <si>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</si>
  <si>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</si>
  <si>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</si>
  <si>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</si>
  <si>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</si>
  <si>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</si>
  <si>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</si>
  <si>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</si>
  <si>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</si>
  <si>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</si>
  <si>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</si>
  <si>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</si>
  <si>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</si>
  <si>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</si>
  <si>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</si>
  <si>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</si>
  <si>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</si>
  <si>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</si>
  <si>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</si>
  <si>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</si>
  <si>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</si>
  <si>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</si>
  <si>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</si>
  <si>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</si>
  <si>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</si>
  <si>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</si>
  <si>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</si>
  <si>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</si>
  <si>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</si>
  <si>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</si>
  <si>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</si>
  <si>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</si>
  <si>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</si>
  <si>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</si>
  <si>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</si>
  <si>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</si>
  <si>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</si>
  <si>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</si>
  <si>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</si>
  <si>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</si>
  <si>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</si>
  <si>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</si>
  <si>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</si>
  <si>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</si>
  <si>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</si>
  <si>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</si>
  <si>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</si>
  <si>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</si>
  <si>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</si>
  <si>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</si>
  <si>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</si>
  <si>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</si>
  <si>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</si>
  <si>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</si>
  <si>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</si>
  <si>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</si>
  <si>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</si>
  <si>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</si>
  <si>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</si>
  <si>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</si>
  <si>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</si>
  <si>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</si>
  <si>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</si>
  <si>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</si>
  <si>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</si>
  <si>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</si>
  <si>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</si>
  <si>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</si>
  <si>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</si>
  <si>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</si>
  <si>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</si>
  <si>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</si>
  <si>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</si>
  <si>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</si>
  <si>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</si>
  <si>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</si>
  <si>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</si>
  <si>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</si>
  <si>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</si>
  <si>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</si>
  <si>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</si>
  <si>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</si>
  <si>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</si>
  <si>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</si>
  <si>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</si>
  <si>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</si>
  <si>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</si>
  <si>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</si>
  <si>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</si>
  <si>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</si>
  <si>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</si>
  <si>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</si>
  <si>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</si>
  <si>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</si>
  <si>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</si>
  <si>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</si>
  <si>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</si>
  <si>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</si>
  <si>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</si>
  <si>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</si>
  <si>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</si>
  <si>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</si>
  <si>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</si>
  <si>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</si>
  <si>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</si>
  <si>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</si>
  <si>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</si>
  <si>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</si>
  <si>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</si>
  <si>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</si>
  <si>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</si>
  <si>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</si>
  <si>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</si>
  <si>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</si>
  <si>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</si>
  <si>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</si>
  <si>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</si>
  <si>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</si>
  <si>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</si>
  <si>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</si>
  <si>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</si>
  <si>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</si>
  <si>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</si>
  <si>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</si>
  <si>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</si>
  <si>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</si>
  <si>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</si>
  <si>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</si>
  <si>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</si>
  <si>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</si>
  <si>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</si>
  <si>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</si>
  <si>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</si>
  <si>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</si>
  <si>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</si>
  <si>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</si>
  <si>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</si>
  <si>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</si>
  <si>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</si>
  <si>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</si>
  <si>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</si>
  <si>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</si>
  <si>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</si>
  <si>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</si>
  <si>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</si>
  <si>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</si>
  <si>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</si>
  <si>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</si>
  <si>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</si>
  <si>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</si>
  <si>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</si>
  <si>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</si>
  <si>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</si>
  <si>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</si>
  <si>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</si>
  <si>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</si>
  <si>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</si>
  <si>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</si>
  <si>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</si>
  <si>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</si>
  <si>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</si>
  <si>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</si>
  <si>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</si>
  <si>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</si>
  <si>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</si>
  <si>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</si>
  <si>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</si>
  <si>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</si>
  <si>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</si>
  <si>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</si>
  <si>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</si>
  <si>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</si>
  <si>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</si>
  <si>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</si>
  <si>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</si>
  <si>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</si>
  <si>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</si>
  <si>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</si>
  <si>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</si>
  <si>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</si>
  <si>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</si>
  <si>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</si>
  <si>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</si>
  <si>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</si>
  <si>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</si>
  <si>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</si>
  <si>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</si>
  <si>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</si>
  <si>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</si>
  <si>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</si>
  <si>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</si>
  <si>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</si>
  <si>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</si>
  <si>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</si>
  <si>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</si>
  <si>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</si>
  <si>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</si>
  <si>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</si>
  <si>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</si>
  <si>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</si>
  <si>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</si>
  <si>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</si>
  <si>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</si>
  <si>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</si>
  <si>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</si>
  <si>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</si>
  <si>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</si>
  <si>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</si>
  <si>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</si>
  <si>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</si>
  <si>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</si>
  <si>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</si>
  <si>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</si>
  <si>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</si>
  <si>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</si>
  <si>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</si>
  <si>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</si>
  <si>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</si>
  <si>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</si>
  <si>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</si>
  <si>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</si>
  <si>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</si>
  <si>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</si>
  <si>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</si>
  <si>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</si>
  <si>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</si>
  <si>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</si>
  <si>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</si>
  <si>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</si>
  <si>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</si>
  <si>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</si>
  <si>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</si>
  <si>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</si>
  <si>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</si>
  <si>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</si>
  <si>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</si>
  <si>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</si>
  <si>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</si>
  <si>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</si>
  <si>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</si>
  <si>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</si>
  <si>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</si>
  <si>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</si>
  <si>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</si>
  <si>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</si>
  <si>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</si>
  <si>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</si>
  <si>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</si>
  <si>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</si>
  <si>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</si>
  <si>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</si>
  <si>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</si>
  <si>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</si>
  <si>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</si>
  <si>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</si>
  <si>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</si>
  <si>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</si>
  <si>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</si>
  <si>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</si>
  <si>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</si>
  <si>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</si>
  <si>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</si>
  <si>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</si>
  <si>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</si>
  <si>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</si>
  <si>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</si>
  <si>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</si>
  <si>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</si>
  <si>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</si>
  <si>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</si>
  <si>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</si>
  <si>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</si>
  <si>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</si>
  <si>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</si>
  <si>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</si>
  <si>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</si>
  <si>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</si>
  <si>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</si>
  <si>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</si>
  <si>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</si>
  <si>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</si>
  <si>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</si>
  <si>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</si>
  <si>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</si>
  <si>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</si>
  <si>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</si>
  <si>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</si>
  <si>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</si>
  <si>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</si>
  <si>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</si>
  <si>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</si>
  <si>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</si>
  <si>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</si>
  <si>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</si>
  <si>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</si>
  <si>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</si>
  <si>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</si>
  <si>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</si>
  <si>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</si>
  <si>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</si>
  <si>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</si>
  <si>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</si>
  <si>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</si>
  <si>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</si>
  <si>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</si>
  <si>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</si>
  <si>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</si>
  <si>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</si>
  <si>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</si>
  <si>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</si>
  <si>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</si>
  <si>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</si>
  <si>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</si>
  <si>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</si>
  <si>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</si>
  <si>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</si>
  <si>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</si>
  <si>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</si>
  <si>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</si>
  <si>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</si>
  <si>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</si>
  <si>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</si>
  <si>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</si>
  <si>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</si>
  <si>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</si>
  <si>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</si>
  <si>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</si>
  <si>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</si>
  <si>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</si>
  <si>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</si>
  <si>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</si>
  <si>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</si>
  <si>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</si>
  <si>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</si>
  <si>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</si>
  <si>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</si>
  <si>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</si>
  <si>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</si>
  <si>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</si>
  <si>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</si>
  <si>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</si>
  <si>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</si>
  <si>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</si>
  <si>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</si>
  <si>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</si>
  <si>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</si>
  <si>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</si>
  <si>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</si>
  <si>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</si>
  <si>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</si>
  <si>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</si>
  <si>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</si>
  <si>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</si>
  <si>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</si>
  <si>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</si>
  <si>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</si>
  <si>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</si>
  <si>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</si>
  <si>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</si>
  <si>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</si>
  <si>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</si>
  <si>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</si>
  <si>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</si>
  <si>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</si>
  <si>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</si>
  <si>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</si>
  <si>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</si>
  <si>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</si>
  <si>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</si>
  <si>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</si>
  <si>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</si>
  <si>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</si>
  <si>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</si>
  <si>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</si>
  <si>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</si>
  <si>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</si>
  <si>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</si>
  <si>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</si>
  <si>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</si>
  <si>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</si>
  <si>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</si>
  <si>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</si>
  <si>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</si>
  <si>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</si>
  <si>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</si>
  <si>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</si>
  <si>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</si>
  <si>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</si>
  <si>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</si>
  <si>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</si>
  <si>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</si>
  <si>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</si>
  <si>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</si>
  <si>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</si>
  <si>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</si>
  <si>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</si>
  <si>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</si>
  <si>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</si>
  <si>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</si>
  <si>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</si>
  <si>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</si>
  <si>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</si>
  <si>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</si>
  <si>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</si>
  <si>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</si>
  <si>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</si>
  <si>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</si>
  <si>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</si>
  <si>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</si>
  <si>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</si>
  <si>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</si>
  <si>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</si>
  <si>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</si>
  <si>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</si>
  <si>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</si>
  <si>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</si>
  <si>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</si>
  <si>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</si>
  <si>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</si>
  <si>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</si>
  <si>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</si>
  <si>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</si>
  <si>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</si>
  <si>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</si>
  <si>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</si>
  <si>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</si>
  <si>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</si>
  <si>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</si>
  <si>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</si>
  <si>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</si>
  <si>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</si>
  <si>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</si>
  <si>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</si>
  <si>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</si>
  <si>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</si>
  <si>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</si>
  <si>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</si>
  <si>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</si>
  <si>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</si>
  <si>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</si>
  <si>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</si>
  <si>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</si>
  <si>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</si>
  <si>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</si>
  <si>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</si>
  <si>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</si>
  <si>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</si>
  <si>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</si>
  <si>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</si>
  <si>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</si>
  <si>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</si>
  <si>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</si>
  <si>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</si>
  <si>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</si>
  <si>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</si>
  <si>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</si>
  <si>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</si>
  <si>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</si>
  <si>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</si>
  <si>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</si>
  <si>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</si>
  <si>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</si>
  <si>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</si>
  <si>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</si>
  <si>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</si>
  <si>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</si>
  <si>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</si>
  <si>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</si>
  <si>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</si>
  <si>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</si>
  <si>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</si>
  <si>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</si>
  <si>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</si>
  <si>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</si>
  <si>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</si>
  <si>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</si>
  <si>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</si>
  <si>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</si>
  <si>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</si>
  <si>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</si>
  <si>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</si>
  <si>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</si>
  <si>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</si>
  <si>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</si>
  <si>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</si>
  <si>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</si>
  <si>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</si>
  <si>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</si>
  <si>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</si>
  <si>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</si>
  <si>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</si>
  <si>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</si>
  <si>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</si>
  <si>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</si>
  <si>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</si>
  <si>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</si>
  <si>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</si>
  <si>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</si>
  <si>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</si>
  <si>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</si>
  <si>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</si>
  <si>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</si>
  <si>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</si>
  <si>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</si>
  <si>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</si>
  <si>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</si>
  <si>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</si>
  <si>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</si>
  <si>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</si>
  <si>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</si>
  <si>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</si>
  <si>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</si>
  <si>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</si>
  <si>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</si>
  <si>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</si>
  <si>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</si>
  <si>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</si>
  <si>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</si>
  <si>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</si>
  <si>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</si>
  <si>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</si>
  <si>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</si>
  <si>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</si>
  <si>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</si>
  <si>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</si>
  <si>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</si>
  <si>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</si>
  <si>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</si>
  <si>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</si>
  <si>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</si>
  <si>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</si>
  <si>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</si>
  <si>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</si>
  <si>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</si>
  <si>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</si>
  <si>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</si>
  <si>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</si>
  <si>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</si>
  <si>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</si>
  <si>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</si>
  <si>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</si>
  <si>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</si>
  <si>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</si>
  <si>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</si>
  <si>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</si>
  <si>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</si>
  <si>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</si>
  <si>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</si>
  <si>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</si>
  <si>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</si>
  <si>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</si>
  <si>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</si>
  <si>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</si>
  <si>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</si>
  <si>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</si>
  <si>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</si>
  <si>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</si>
  <si>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</si>
  <si>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</si>
  <si>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</si>
  <si>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</si>
  <si>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</si>
  <si>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</si>
  <si>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</si>
  <si>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</si>
  <si>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</si>
  <si>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</si>
  <si>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</si>
  <si>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</si>
  <si>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</si>
  <si>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</si>
  <si>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</si>
  <si>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</si>
  <si>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</si>
  <si>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</si>
  <si>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</si>
  <si>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</si>
  <si>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</si>
  <si>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</si>
  <si>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</si>
  <si>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</si>
  <si>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</si>
  <si>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</si>
  <si>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</si>
  <si>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</si>
  <si>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</si>
  <si>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</si>
  <si>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</si>
  <si>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</si>
  <si>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</si>
  <si>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</si>
  <si>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</si>
  <si>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</si>
  <si>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</si>
  <si>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</si>
  <si>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</si>
  <si>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</si>
  <si>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</si>
  <si>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</si>
  <si>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</si>
  <si>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</si>
  <si>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</si>
  <si>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</si>
  <si>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</si>
  <si>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</si>
  <si>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</si>
  <si>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</si>
  <si>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</si>
  <si>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</si>
  <si>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</si>
  <si>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</si>
  <si>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</si>
  <si>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</si>
  <si>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</si>
  <si>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</si>
  <si>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</si>
  <si>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</si>
  <si>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</si>
  <si>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</si>
  <si>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</si>
  <si>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</si>
  <si>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</si>
  <si>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</si>
  <si>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</si>
  <si>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</si>
  <si>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</si>
  <si>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</si>
  <si>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</si>
  <si>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</si>
  <si>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</si>
  <si>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</si>
  <si>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</si>
  <si>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</si>
  <si>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</si>
  <si>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</si>
  <si>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</si>
  <si>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</si>
  <si>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</si>
  <si>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</si>
  <si>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</si>
  <si>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</si>
  <si>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</si>
  <si>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</si>
  <si>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</si>
  <si>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</si>
  <si>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</si>
  <si>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</si>
  <si>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</si>
  <si>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</si>
  <si>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</si>
  <si>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</si>
  <si>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</si>
  <si>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</si>
  <si>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</si>
  <si>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</si>
  <si>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</si>
  <si>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</si>
  <si>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</si>
  <si>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</si>
  <si>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</si>
  <si>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</si>
  <si>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</si>
  <si>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</si>
  <si>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</si>
  <si>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</si>
  <si>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</si>
  <si>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</si>
  <si>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</si>
  <si>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</si>
  <si>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</si>
  <si>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</si>
  <si>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</si>
  <si>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</si>
  <si>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</si>
  <si>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</si>
  <si>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</si>
  <si>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</si>
  <si>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</si>
  <si>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</si>
  <si>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</si>
  <si>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</si>
  <si>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</si>
  <si>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</si>
  <si>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</si>
  <si>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</si>
  <si>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</si>
  <si>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</si>
  <si>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</si>
  <si>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</si>
  <si>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</si>
  <si>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</si>
  <si>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</si>
  <si>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</si>
  <si>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</si>
  <si>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</si>
  <si>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</si>
  <si>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</si>
  <si>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</si>
  <si>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</si>
  <si>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</si>
  <si>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</si>
  <si>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</si>
  <si>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</si>
  <si>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</si>
  <si>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</si>
  <si>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</si>
  <si>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</si>
  <si>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</si>
  <si>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</si>
  <si>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</si>
  <si>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</si>
  <si>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</si>
  <si>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</si>
  <si>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</si>
  <si>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</si>
  <si>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</si>
  <si>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</si>
  <si>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</si>
  <si>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</si>
  <si>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</si>
  <si>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</si>
  <si>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</si>
  <si>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</si>
  <si>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</si>
  <si>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</si>
  <si>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</si>
  <si>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</si>
  <si>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</si>
  <si>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</si>
  <si>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</si>
  <si>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</si>
  <si>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</si>
  <si>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</si>
  <si>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</si>
  <si>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</si>
  <si>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</si>
  <si>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</si>
  <si>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</si>
  <si>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</si>
  <si>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</si>
  <si>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</si>
  <si>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</si>
  <si>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</si>
  <si>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</si>
  <si>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</si>
  <si>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</si>
  <si>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</si>
  <si>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</si>
  <si>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</si>
  <si>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</si>
  <si>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</si>
  <si>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</si>
  <si>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</si>
  <si>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</si>
  <si>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</si>
  <si>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</si>
  <si>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</si>
  <si>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</si>
  <si>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</si>
  <si>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</si>
  <si>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</si>
  <si>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</si>
  <si>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</si>
  <si>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</si>
  <si>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</si>
  <si>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</si>
  <si>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</si>
  <si>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</si>
  <si>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</si>
  <si>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</si>
  <si>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</si>
  <si>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</si>
  <si>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</si>
  <si>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</si>
  <si>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</si>
  <si>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</si>
  <si>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</si>
  <si>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</si>
  <si>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</si>
  <si>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</si>
  <si>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</si>
  <si>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</si>
  <si>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</si>
  <si>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</si>
  <si>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</si>
  <si>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</si>
  <si>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</si>
  <si>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</si>
  <si>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</si>
  <si>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</si>
  <si>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</si>
  <si>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</si>
  <si>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</si>
  <si>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</si>
  <si>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</si>
  <si>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</si>
  <si>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</si>
  <si>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</si>
  <si>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</si>
  <si>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</si>
  <si>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</si>
  <si>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</si>
  <si>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</si>
  <si>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</si>
  <si>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</si>
  <si>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</si>
  <si>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</si>
  <si>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</si>
  <si>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</si>
  <si>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</si>
  <si>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</si>
  <si>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</si>
  <si>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</si>
  <si>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</si>
  <si>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</si>
  <si>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</si>
  <si>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</si>
  <si>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</si>
  <si>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</si>
  <si>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</si>
  <si>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</si>
  <si>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</si>
  <si>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</si>
  <si>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</si>
  <si>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</si>
  <si>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</si>
  <si>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</si>
  <si>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</si>
  <si>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</si>
  <si>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</si>
  <si>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</si>
  <si>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</si>
  <si>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</si>
  <si>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</si>
  <si>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</si>
  <si>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</si>
  <si>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</si>
  <si>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</si>
  <si>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</si>
  <si>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</si>
  <si>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</si>
  <si>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</si>
  <si>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</si>
  <si>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</si>
  <si>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</si>
  <si>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</si>
  <si>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</si>
  <si>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</si>
  <si>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</si>
  <si>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</si>
  <si>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</si>
  <si>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</si>
  <si>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</si>
  <si>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</si>
  <si>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</si>
  <si>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</si>
  <si>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</si>
  <si>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</si>
  <si>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</si>
  <si>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</si>
  <si>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</si>
  <si>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</si>
  <si>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</si>
  <si>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</si>
  <si>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</si>
  <si>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</si>
  <si>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</si>
  <si>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</si>
  <si>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</si>
  <si>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</si>
  <si>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</si>
  <si>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</si>
  <si>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</si>
  <si>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</si>
  <si>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</si>
  <si>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</si>
  <si>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</si>
  <si>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</si>
  <si>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</si>
  <si>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</si>
  <si>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</si>
  <si>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</si>
  <si>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</si>
  <si>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</si>
  <si>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</si>
  <si>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</si>
  <si>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</si>
  <si>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</si>
  <si>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</si>
  <si>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</si>
  <si>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</si>
  <si>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</si>
  <si>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</si>
  <si>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</si>
  <si>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</si>
  <si>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</si>
  <si>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</si>
  <si>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</si>
  <si>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</si>
  <si>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</si>
  <si>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</si>
  <si>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</si>
  <si>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</si>
  <si>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</si>
  <si>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</si>
  <si>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</si>
  <si>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</si>
  <si>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</si>
  <si>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</si>
  <si>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</si>
  <si>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</si>
  <si>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</si>
  <si>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</si>
  <si>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</si>
  <si>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</si>
  <si>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</si>
  <si>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</si>
  <si>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</si>
  <si>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</si>
  <si>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</si>
  <si>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</si>
  <si>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</si>
  <si>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</si>
  <si>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</si>
  <si>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</si>
  <si>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</si>
  <si>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</si>
  <si>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</si>
  <si>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</si>
  <si>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</si>
  <si>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</si>
  <si>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</si>
  <si>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</si>
  <si>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</si>
  <si>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</si>
  <si>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</si>
  <si>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</si>
  <si>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</si>
  <si>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</si>
  <si>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</si>
  <si>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</si>
  <si>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</si>
  <si>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</si>
  <si>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</si>
  <si>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</si>
  <si>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</si>
  <si>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</si>
  <si>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</si>
  <si>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</si>
  <si>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</si>
  <si>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</si>
  <si>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</si>
  <si>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</si>
  <si>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</si>
  <si>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</si>
  <si>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</si>
  <si>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</si>
  <si>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</si>
  <si>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</si>
  <si>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</si>
  <si>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</si>
  <si>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</si>
  <si>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</si>
  <si>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</si>
  <si>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</si>
  <si>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</si>
  <si>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</si>
  <si>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</si>
  <si>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</si>
  <si>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</si>
  <si>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</si>
  <si>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</si>
  <si>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</si>
  <si>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</si>
  <si>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</si>
  <si>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</si>
  <si>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</si>
  <si>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</si>
  <si>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</si>
  <si>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</si>
  <si>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</si>
  <si>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</si>
  <si>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</si>
  <si>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</si>
  <si>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</si>
  <si>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</si>
  <si>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</si>
  <si>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</si>
  <si>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</si>
  <si>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</si>
  <si>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</si>
  <si>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</si>
  <si>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</si>
  <si>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</si>
  <si>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</si>
  <si>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</si>
  <si>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</si>
  <si>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</si>
  <si>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</si>
  <si>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</si>
  <si>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</si>
  <si>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</si>
  <si>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</si>
  <si>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</si>
  <si>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</si>
  <si>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</si>
  <si>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</si>
  <si>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</si>
  <si>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</si>
  <si>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</si>
  <si>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</si>
  <si>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</si>
  <si>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</si>
  <si>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</si>
  <si>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</si>
  <si>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</si>
  <si>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</si>
  <si>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</si>
  <si>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</si>
  <si>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</si>
  <si>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</si>
  <si>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</si>
  <si>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</si>
  <si>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</si>
  <si>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</si>
  <si>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</si>
  <si>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</si>
  <si>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</si>
  <si>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</si>
  <si>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</si>
  <si>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</si>
  <si>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</si>
  <si>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</si>
  <si>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</si>
  <si>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</si>
  <si>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</si>
  <si>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</si>
  <si>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</si>
  <si>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</si>
  <si>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</si>
  <si>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</si>
  <si>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</si>
  <si>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</si>
  <si>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</si>
  <si>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</si>
  <si>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</si>
  <si>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</si>
  <si>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</si>
  <si>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</si>
  <si>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</si>
  <si>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</si>
  <si>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</si>
  <si>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</si>
  <si>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</si>
  <si>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</si>
  <si>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</si>
  <si>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</si>
  <si>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</si>
  <si>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</si>
  <si>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</si>
  <si>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</si>
  <si>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</si>
  <si>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</si>
  <si>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</si>
  <si>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</si>
  <si>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</si>
  <si>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</si>
  <si>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</si>
  <si>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</si>
  <si>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</si>
  <si>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</si>
  <si>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</si>
  <si>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</si>
  <si>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</si>
  <si>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</si>
  <si>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</si>
  <si>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</si>
  <si>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</si>
  <si>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</si>
  <si>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</si>
  <si>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</si>
  <si>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</si>
  <si>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</si>
  <si>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</si>
  <si>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</si>
  <si>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</si>
  <si>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</si>
  <si>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</si>
  <si>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</si>
  <si>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</si>
  <si>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</si>
  <si>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</si>
  <si>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</si>
  <si>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</si>
  <si>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</si>
  <si>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</si>
  <si>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</si>
  <si>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</si>
  <si>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</si>
  <si>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</si>
  <si>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</si>
  <si>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</si>
  <si>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</si>
  <si>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</si>
  <si>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</si>
  <si>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</si>
  <si>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</si>
  <si>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</si>
  <si>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</si>
  <si>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</si>
  <si>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</si>
  <si>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</si>
  <si>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</si>
  <si>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</si>
  <si>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</si>
  <si>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</si>
  <si>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</si>
  <si>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</si>
  <si>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</si>
  <si>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</si>
  <si>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</si>
  <si>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</si>
  <si>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</si>
  <si>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</si>
  <si>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</si>
  <si>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</si>
  <si>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</si>
  <si>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</si>
  <si>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</si>
  <si>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</si>
  <si>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</si>
  <si>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</si>
  <si>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</si>
  <si>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</si>
  <si>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</si>
  <si>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</si>
  <si>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</si>
  <si>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</si>
  <si>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</si>
  <si>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</si>
  <si>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</si>
  <si>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</si>
  <si>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</si>
  <si>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</si>
  <si>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</si>
  <si>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</si>
  <si>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</si>
  <si>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</si>
  <si>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</si>
  <si>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</si>
  <si>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</si>
  <si>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</si>
  <si>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</si>
  <si>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</si>
  <si>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</si>
  <si>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</si>
  <si>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</si>
  <si>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</si>
  <si>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</si>
  <si>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</si>
  <si>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</si>
  <si>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</si>
  <si>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</si>
  <si>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</si>
  <si>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</si>
  <si>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</si>
  <si>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</si>
  <si>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</si>
  <si>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</si>
  <si>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</si>
  <si>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</si>
  <si>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</si>
  <si>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</si>
  <si>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</si>
  <si>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</si>
  <si>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</si>
  <si>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</si>
  <si>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</si>
  <si>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</si>
  <si>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</si>
  <si>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</si>
  <si>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</si>
  <si>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</si>
  <si>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</si>
  <si>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</si>
  <si>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</si>
  <si>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</si>
  <si>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</si>
  <si>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</si>
  <si>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</si>
  <si>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</si>
  <si>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</si>
  <si>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</si>
  <si>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</si>
  <si>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</si>
  <si>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</si>
  <si>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</si>
  <si>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</si>
  <si>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</si>
  <si>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</si>
  <si>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</si>
  <si>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</si>
  <si>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</si>
  <si>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</si>
  <si>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</si>
  <si>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</si>
  <si>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</si>
  <si>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</si>
  <si>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</si>
  <si>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</si>
  <si>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</si>
  <si>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</si>
  <si>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</si>
  <si>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</si>
  <si>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</si>
  <si>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</si>
  <si>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</si>
  <si>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</si>
  <si>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</si>
  <si>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</si>
  <si>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</si>
  <si>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</si>
  <si>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</si>
  <si>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</si>
  <si>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</si>
  <si>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</si>
  <si>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</si>
  <si>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</si>
  <si>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</si>
  <si>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</si>
  <si>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</si>
  <si>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</si>
  <si>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</si>
  <si>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</si>
  <si>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</si>
  <si>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</si>
  <si>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</si>
  <si>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</si>
  <si>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</si>
  <si>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</si>
  <si>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</si>
  <si>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</si>
  <si>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</si>
  <si>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</si>
  <si>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</si>
  <si>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</si>
  <si>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</si>
  <si>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</si>
  <si>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</si>
  <si>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</si>
  <si>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</si>
  <si>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</si>
  <si>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</si>
  <si>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</si>
  <si>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</si>
  <si>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</si>
  <si>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</si>
  <si>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</si>
  <si>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</si>
  <si>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</si>
  <si>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</si>
  <si>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</si>
  <si>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</si>
  <si>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</si>
  <si>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</si>
  <si>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</si>
  <si>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</si>
  <si>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</si>
  <si>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</si>
  <si>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</si>
  <si>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</si>
  <si>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</si>
  <si>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</si>
  <si>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</si>
  <si>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</si>
  <si>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</si>
  <si>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</si>
  <si>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</si>
  <si>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</si>
  <si>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</si>
  <si>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</si>
  <si>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</si>
  <si>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</si>
  <si>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</si>
  <si>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</si>
  <si>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</si>
  <si>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</si>
  <si>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</si>
  <si>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</si>
  <si>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</si>
  <si>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</si>
  <si>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</si>
  <si>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</si>
  <si>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</si>
  <si>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</si>
  <si>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</si>
  <si>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</si>
  <si>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</si>
  <si>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</si>
  <si>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</si>
  <si>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</si>
  <si>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</si>
  <si>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</si>
  <si>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</si>
  <si>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</si>
  <si>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</si>
  <si>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</si>
  <si>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</si>
  <si>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</si>
  <si>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</si>
  <si>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</si>
  <si>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</si>
  <si>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</si>
  <si>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</si>
  <si>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</si>
  <si>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</si>
  <si>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</si>
  <si>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</si>
  <si>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</si>
  <si>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</si>
  <si>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</si>
  <si>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</si>
  <si>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</si>
  <si>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</si>
  <si>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</si>
  <si>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</si>
  <si>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</si>
  <si>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</si>
  <si>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</si>
  <si>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</si>
  <si>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</si>
  <si>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</si>
  <si>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</si>
  <si>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</si>
  <si>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</si>
  <si>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</si>
  <si>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</si>
  <si>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</si>
  <si>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</si>
  <si>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</si>
  <si>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</si>
  <si>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</si>
  <si>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</si>
  <si>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</si>
  <si>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</si>
  <si>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</si>
  <si>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</si>
  <si>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</si>
  <si>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</si>
  <si>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</si>
  <si>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</si>
  <si>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</si>
  <si>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</si>
  <si>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</si>
  <si>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</si>
  <si>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</si>
  <si>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</si>
  <si>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</si>
  <si>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</si>
  <si>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</si>
  <si>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</si>
  <si>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</si>
  <si>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</si>
  <si>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</si>
  <si>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</si>
  <si>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</si>
  <si>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</si>
  <si>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</si>
  <si>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</si>
  <si>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</si>
  <si>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</si>
  <si>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</si>
  <si>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</si>
  <si>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</si>
  <si>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</si>
  <si>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</si>
  <si>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</si>
  <si>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</si>
  <si>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</si>
  <si>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</si>
  <si>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</si>
  <si>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</si>
  <si>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</si>
  <si>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</si>
  <si>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</si>
  <si>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</si>
  <si>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</si>
  <si>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</si>
  <si>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</si>
  <si>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</si>
  <si>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</si>
  <si>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</si>
  <si>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</si>
  <si>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</si>
  <si>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</si>
  <si>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</si>
  <si>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</si>
  <si>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</si>
  <si>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</si>
  <si>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</si>
  <si>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</si>
  <si>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</si>
  <si>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</si>
  <si>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</si>
  <si>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</si>
  <si>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</si>
  <si>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</si>
  <si>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</si>
  <si>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</si>
  <si>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</si>
  <si>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</si>
  <si>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</si>
  <si>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</si>
  <si>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</si>
  <si>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</si>
  <si>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</si>
  <si>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</si>
  <si>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</si>
  <si>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</si>
  <si>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</si>
  <si>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</si>
  <si>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</si>
  <si>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</si>
  <si>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</si>
  <si>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</si>
  <si>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</si>
  <si>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</si>
  <si>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</si>
  <si>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</si>
  <si>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</si>
  <si>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</si>
  <si>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</si>
  <si>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</si>
  <si>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</si>
  <si>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</si>
  <si>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</si>
  <si>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</si>
  <si>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</si>
  <si>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</si>
  <si>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</si>
  <si>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</si>
  <si>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</si>
  <si>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</si>
  <si>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</si>
  <si>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</si>
  <si>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</si>
  <si>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</si>
  <si>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</si>
  <si>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</si>
  <si>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</si>
  <si>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</si>
  <si>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</si>
  <si>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</si>
  <si>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</si>
  <si>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</si>
  <si>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</si>
  <si>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</si>
  <si>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</si>
  <si>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</si>
  <si>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</si>
  <si>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</si>
  <si>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</si>
  <si>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</si>
  <si>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</si>
  <si>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</si>
  <si>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</si>
  <si>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</si>
  <si>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</si>
  <si>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</si>
  <si>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</si>
  <si>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</si>
  <si>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</si>
  <si>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</si>
  <si>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</si>
  <si>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</si>
  <si>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</si>
  <si>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</si>
  <si>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</si>
  <si>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</si>
  <si>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</si>
  <si>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</si>
  <si>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</si>
  <si>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</si>
  <si>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</si>
  <si>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</si>
  <si>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</si>
  <si>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</si>
  <si>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</si>
  <si>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</si>
  <si>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</si>
  <si>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</si>
  <si>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</si>
  <si>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</si>
  <si>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</si>
  <si>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</si>
  <si>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</si>
  <si>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</si>
  <si>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</si>
  <si>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</si>
  <si>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</si>
  <si>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</si>
  <si>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</si>
  <si>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</si>
  <si>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</si>
  <si>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</si>
  <si>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</si>
  <si>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</si>
  <si>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</si>
  <si>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</si>
  <si>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</si>
  <si>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</si>
  <si>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</si>
  <si>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</si>
  <si>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</si>
  <si>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</si>
  <si>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</si>
  <si>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</si>
  <si>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</si>
  <si>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</si>
  <si>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</si>
  <si>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</si>
  <si>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</si>
  <si>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</si>
  <si>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</si>
  <si>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</si>
  <si>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</si>
  <si>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</si>
  <si>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</si>
  <si>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</si>
  <si>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</si>
  <si>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</si>
  <si>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</si>
  <si>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</si>
  <si>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</si>
  <si>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</si>
  <si>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</si>
  <si>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</si>
  <si>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</si>
  <si>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</si>
  <si>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</si>
  <si>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</si>
  <si>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</si>
  <si>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</si>
  <si>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</si>
  <si>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</si>
  <si>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</si>
  <si>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</si>
  <si>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</si>
  <si>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</si>
  <si>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</si>
  <si>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</si>
  <si>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</si>
  <si>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</si>
  <si>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</si>
  <si>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</si>
  <si>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</si>
  <si>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</si>
  <si>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</si>
  <si>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</si>
  <si>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</si>
  <si>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</si>
  <si>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</si>
  <si>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</si>
  <si>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</si>
  <si>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</si>
  <si>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</si>
  <si>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</si>
  <si>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</si>
  <si>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</si>
  <si>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</si>
  <si>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</si>
  <si>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</si>
  <si>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</si>
  <si>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</si>
  <si>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</si>
  <si>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</si>
  <si>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</si>
  <si>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</si>
  <si>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</si>
  <si>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</si>
  <si>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</si>
  <si>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</si>
  <si>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</si>
  <si>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</si>
  <si>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</si>
  <si>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</si>
  <si>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</si>
  <si>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</si>
  <si>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</si>
  <si>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</si>
  <si>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</si>
  <si>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</si>
  <si>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</si>
  <si>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</si>
  <si>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</si>
  <si>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</si>
  <si>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</si>
  <si>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</si>
  <si>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</si>
  <si>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</si>
  <si>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</si>
  <si>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</si>
  <si>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</si>
  <si>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</si>
  <si>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</si>
  <si>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</si>
  <si>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</si>
  <si>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</si>
  <si>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</si>
  <si>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</si>
  <si>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</si>
  <si>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</si>
  <si>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</si>
  <si>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</si>
  <si>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</si>
  <si>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</si>
  <si>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</si>
  <si>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</si>
  <si>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</si>
  <si>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</si>
  <si>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</si>
  <si>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</si>
  <si>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</si>
  <si>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</si>
  <si>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</si>
  <si>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</si>
  <si>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</si>
  <si>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</si>
  <si>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</si>
  <si>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</si>
  <si>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</si>
  <si>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</si>
  <si>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</si>
  <si>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</si>
  <si>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</si>
  <si>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</si>
  <si>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</si>
  <si>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</si>
  <si>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</si>
  <si>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</si>
  <si>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</si>
  <si>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</si>
  <si>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</si>
  <si>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</si>
  <si>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</si>
  <si>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</si>
  <si>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</si>
  <si>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</si>
  <si>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</si>
  <si>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</si>
  <si>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</si>
  <si>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</si>
  <si>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</si>
  <si>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</si>
  <si>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</si>
  <si>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</si>
  <si>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</si>
  <si>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</si>
  <si>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</si>
  <si>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</si>
  <si>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</si>
  <si>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</si>
  <si>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</si>
  <si>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</si>
  <si>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</si>
  <si>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</si>
  <si>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</si>
  <si>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</si>
  <si>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</si>
  <si>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</si>
  <si>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</si>
  <si>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</si>
  <si>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</si>
  <si>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</si>
  <si>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</si>
  <si>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</si>
  <si>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</si>
  <si>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</si>
  <si>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</si>
  <si>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</si>
  <si>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</si>
  <si>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</si>
  <si>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</si>
  <si>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</si>
  <si>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</si>
  <si>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</si>
  <si>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</si>
  <si>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</si>
  <si>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</si>
  <si>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</si>
  <si>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</si>
  <si>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</si>
  <si>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</si>
  <si>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</si>
  <si>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</si>
  <si>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</si>
  <si>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</si>
  <si>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</si>
  <si>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</si>
  <si>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</si>
  <si>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</si>
  <si>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</si>
  <si>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</si>
  <si>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</si>
  <si>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</si>
  <si>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</si>
  <si>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</si>
  <si>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</si>
  <si>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</si>
  <si>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</si>
  <si>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</si>
  <si>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</si>
  <si>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</si>
  <si>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</si>
  <si>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</si>
  <si>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</si>
  <si>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</si>
  <si>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</si>
  <si>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</si>
  <si>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</si>
  <si>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</si>
  <si>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</si>
  <si>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</si>
  <si>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</si>
  <si>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</si>
  <si>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</si>
  <si>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</si>
  <si>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</si>
  <si>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</si>
  <si>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</si>
  <si>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</si>
  <si>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</si>
  <si>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</si>
  <si>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</si>
  <si>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</si>
  <si>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</si>
  <si>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</si>
  <si>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</si>
  <si>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</si>
  <si>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</si>
  <si>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</si>
  <si>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</si>
  <si>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</si>
  <si>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</si>
  <si>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</si>
  <si>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</si>
  <si>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</si>
  <si>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</si>
  <si>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</si>
  <si>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</si>
  <si>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</si>
  <si>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</si>
  <si>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</si>
  <si>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</si>
  <si>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</si>
  <si>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</si>
  <si>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</si>
  <si>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</si>
  <si>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</si>
  <si>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</si>
  <si>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</si>
  <si>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</si>
  <si>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</si>
  <si>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</si>
  <si>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</si>
  <si>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</si>
  <si>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</si>
  <si>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</si>
  <si>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</si>
  <si>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</si>
  <si>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</si>
  <si>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</si>
  <si>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</si>
  <si>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</si>
  <si>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</si>
  <si>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</si>
  <si>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</si>
  <si>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</si>
  <si>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</si>
  <si>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</si>
  <si>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</si>
  <si>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</si>
  <si>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</si>
  <si>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</si>
  <si>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</si>
  <si>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</si>
  <si>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</si>
  <si>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</si>
  <si>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</si>
  <si>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</si>
  <si>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</si>
  <si>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</si>
  <si>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</si>
  <si>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</si>
  <si>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</si>
  <si>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</si>
  <si>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</si>
  <si>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</si>
  <si>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</si>
  <si>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</si>
  <si>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</si>
  <si>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</si>
  <si>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</si>
  <si>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</si>
  <si>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</si>
  <si>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</si>
  <si>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</si>
  <si>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</si>
  <si>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</si>
  <si>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</si>
  <si>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</si>
  <si>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</si>
  <si>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</si>
  <si>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</si>
  <si>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</si>
  <si>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</si>
  <si>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</si>
  <si>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</si>
  <si>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</si>
  <si>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</si>
  <si>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</si>
  <si>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</si>
  <si>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</si>
  <si>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</si>
  <si>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</si>
  <si>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</si>
  <si>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</si>
  <si>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</si>
  <si>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</si>
  <si>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</si>
  <si>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</si>
  <si>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</si>
  <si>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</si>
  <si>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</si>
  <si>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</si>
  <si>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</si>
  <si>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</si>
  <si>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</si>
  <si>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</si>
  <si>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</si>
  <si>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</si>
  <si>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</si>
  <si>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</si>
  <si>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</si>
  <si>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</si>
  <si>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</si>
  <si>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</si>
  <si>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</si>
  <si>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</si>
  <si>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</si>
  <si>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</si>
  <si>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</si>
  <si>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</si>
  <si>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</si>
  <si>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</si>
  <si>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</si>
  <si>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</si>
  <si>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</si>
  <si>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</si>
  <si>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</si>
  <si>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</si>
  <si>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</si>
  <si>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</si>
  <si>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</si>
  <si>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</si>
  <si>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</si>
  <si>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</si>
  <si>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</si>
  <si>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</si>
  <si>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</si>
  <si>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</si>
  <si>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</si>
  <si>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</si>
  <si>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</si>
  <si>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</si>
  <si>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</si>
  <si>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</si>
  <si>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</si>
  <si>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</si>
  <si>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</si>
  <si>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</si>
  <si>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</si>
  <si>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</si>
  <si>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</si>
  <si>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</si>
  <si>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</si>
  <si>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</si>
  <si>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</si>
  <si>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</si>
  <si>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</si>
  <si>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</si>
  <si>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</si>
  <si>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</si>
  <si>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</si>
  <si>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</si>
  <si>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</si>
  <si>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</si>
  <si>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</si>
  <si>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</si>
  <si>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</si>
  <si>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</si>
  <si>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</si>
  <si>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</si>
  <si>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</si>
  <si>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</si>
  <si>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</si>
  <si>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</si>
  <si>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</si>
  <si>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</si>
  <si>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</si>
  <si>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</si>
  <si>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</si>
  <si>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</si>
  <si>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</si>
  <si>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</si>
  <si>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</si>
  <si>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</si>
  <si>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</si>
  <si>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</si>
  <si>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</si>
  <si>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</si>
  <si>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</si>
  <si>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</si>
  <si>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</si>
  <si>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</si>
  <si>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</si>
  <si>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</si>
  <si>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</si>
  <si>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</si>
  <si>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</si>
  <si>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</si>
  <si>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</si>
  <si>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</si>
  <si>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</si>
  <si>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</si>
  <si>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</si>
  <si>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</si>
  <si>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</si>
  <si>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</si>
  <si>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</si>
  <si>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</si>
  <si>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</si>
  <si>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</si>
  <si>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</si>
  <si>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</si>
  <si>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</si>
  <si>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</si>
  <si>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</si>
  <si>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</si>
  <si>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</si>
  <si>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</si>
  <si>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</si>
  <si>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</si>
  <si>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</si>
  <si>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</si>
  <si>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</si>
  <si>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</si>
  <si>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</si>
  <si>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</si>
  <si>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</si>
  <si>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</si>
  <si>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</si>
  <si>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</si>
  <si>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</si>
  <si>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</si>
  <si>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</si>
  <si>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</si>
  <si>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</si>
  <si>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</si>
  <si>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</si>
  <si>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</si>
  <si>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</si>
  <si>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</si>
  <si>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</si>
  <si>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</si>
  <si>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</si>
  <si>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</si>
  <si>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</si>
  <si>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</si>
  <si>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</si>
  <si>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</si>
  <si>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</si>
  <si>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</si>
  <si>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</si>
  <si>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</si>
  <si>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</si>
  <si>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</si>
  <si>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</si>
  <si>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</si>
  <si>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</si>
  <si>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</si>
  <si>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</si>
  <si>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</si>
  <si>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</si>
  <si>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</si>
  <si>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</si>
  <si>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</si>
  <si>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</si>
  <si>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</si>
  <si>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</si>
  <si>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</si>
  <si>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</si>
  <si>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</si>
  <si>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</si>
  <si>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</si>
  <si>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</si>
  <si>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</si>
  <si>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</si>
  <si>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</si>
  <si>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</si>
  <si>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</si>
  <si>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</si>
  <si>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</si>
  <si>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</si>
  <si>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</si>
  <si>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</si>
  <si>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</si>
  <si>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</si>
  <si>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</si>
  <si>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</si>
  <si>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</si>
  <si>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</si>
  <si>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</si>
  <si>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</si>
  <si>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</si>
  <si>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</si>
  <si>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</si>
  <si>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</si>
  <si>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</si>
  <si>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</si>
  <si>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</si>
  <si>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</si>
  <si>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</si>
  <si>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</si>
  <si>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</si>
  <si>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</si>
  <si>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</si>
  <si>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</si>
  <si>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</si>
  <si>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</si>
  <si>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</si>
  <si>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</si>
  <si>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</si>
  <si>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</si>
  <si>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</si>
  <si>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</si>
  <si>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</si>
  <si>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</si>
  <si>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</si>
  <si>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</si>
  <si>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</si>
  <si>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</si>
  <si>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</si>
  <si>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</si>
  <si>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</si>
  <si>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</si>
  <si>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</si>
  <si>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</si>
  <si>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</si>
  <si>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</si>
  <si>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</si>
  <si>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</si>
  <si>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</si>
  <si>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</si>
  <si>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</si>
  <si>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</si>
  <si>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</si>
  <si>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</si>
  <si>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</si>
  <si>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</si>
  <si>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</si>
  <si>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</si>
  <si>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</si>
  <si>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</si>
  <si>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</si>
  <si>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</si>
  <si>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</si>
  <si>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</si>
  <si>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</si>
  <si>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</si>
  <si>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</si>
  <si>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</si>
  <si>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</si>
  <si>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</si>
  <si>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</si>
  <si>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</si>
  <si>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</si>
  <si>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</si>
  <si>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</si>
  <si>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</si>
  <si>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</si>
  <si>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</si>
  <si>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</si>
  <si>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</si>
  <si>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</si>
  <si>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</si>
  <si>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</si>
  <si>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</si>
  <si>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</si>
  <si>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</si>
  <si>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</si>
  <si>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</si>
  <si>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</si>
  <si>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</si>
  <si>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</si>
  <si>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</si>
  <si>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</si>
  <si>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</si>
  <si>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</si>
  <si>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</si>
  <si>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</si>
  <si>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</si>
  <si>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</si>
  <si>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</si>
  <si>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</si>
  <si>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</si>
  <si>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</si>
  <si>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</si>
  <si>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</si>
  <si>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</si>
  <si>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</si>
  <si>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</si>
  <si>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</si>
  <si>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</si>
  <si>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</si>
  <si>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</si>
  <si>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</si>
  <si>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</si>
  <si>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</si>
  <si>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</si>
  <si>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</si>
  <si>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</si>
  <si>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</si>
  <si>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</si>
  <si>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</si>
  <si>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</si>
  <si>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</si>
  <si>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</si>
  <si>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</si>
  <si>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</si>
  <si>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</si>
  <si>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</si>
  <si>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</si>
  <si>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</si>
  <si>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</si>
  <si>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</si>
  <si>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</si>
  <si>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</si>
  <si>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</si>
  <si>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</si>
  <si>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</si>
  <si>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</si>
  <si>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</si>
  <si>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</si>
  <si>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</si>
  <si>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</si>
  <si>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</si>
  <si>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</si>
  <si>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</si>
  <si>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</si>
  <si>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</si>
  <si>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</si>
  <si>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</si>
  <si>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</si>
  <si>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</si>
  <si>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</si>
  <si>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</si>
  <si>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</si>
  <si>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</si>
  <si>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</si>
  <si>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</si>
  <si>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</si>
  <si>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</si>
  <si>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</si>
  <si>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</si>
  <si>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</si>
  <si>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</si>
  <si>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</si>
  <si>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</si>
  <si>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</si>
  <si>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</si>
  <si>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</si>
  <si>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</si>
  <si>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</si>
  <si>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</si>
  <si>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</si>
  <si>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</si>
  <si>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</si>
  <si>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</si>
  <si>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</si>
  <si>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</si>
  <si>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</si>
  <si>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</si>
  <si>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</si>
  <si>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</si>
  <si>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</si>
  <si>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</si>
  <si>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</si>
  <si>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</si>
  <si>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</si>
  <si>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</si>
  <si>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</si>
  <si>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</si>
  <si>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</si>
  <si>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</si>
  <si>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</si>
  <si>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</si>
  <si>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</si>
  <si>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</si>
  <si>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</si>
  <si>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</si>
  <si>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</si>
  <si>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</si>
  <si>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</si>
  <si>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</si>
  <si>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</si>
  <si>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</si>
  <si>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</si>
  <si>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</si>
  <si>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</si>
  <si>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</si>
  <si>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</si>
  <si>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</si>
  <si>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</si>
  <si>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</si>
  <si>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</si>
  <si>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</si>
  <si>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</si>
  <si>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</si>
  <si>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</si>
  <si>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</si>
  <si>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</si>
  <si>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</si>
  <si>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</si>
  <si>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</si>
  <si>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</si>
  <si>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</si>
  <si>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</si>
  <si>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</si>
  <si>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</si>
  <si>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</si>
  <si>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</si>
  <si>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</si>
  <si>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</si>
  <si>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</si>
  <si>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</si>
  <si>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</si>
  <si>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</si>
  <si>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</si>
  <si>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</si>
  <si>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</si>
  <si>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</si>
  <si>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</si>
  <si>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</si>
  <si>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</si>
  <si>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</si>
  <si>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</si>
  <si>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</si>
  <si>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</si>
  <si>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</si>
  <si>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</si>
  <si>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</si>
  <si>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</si>
  <si>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</si>
  <si>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</si>
  <si>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</si>
  <si>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</si>
  <si>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</si>
  <si>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</si>
  <si>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</si>
  <si>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</si>
  <si>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</si>
  <si>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</si>
  <si>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</si>
  <si>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</si>
  <si>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</si>
  <si>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</si>
  <si>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</si>
  <si>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</si>
  <si>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</si>
  <si>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</si>
  <si>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</si>
  <si>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</si>
  <si>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</si>
  <si>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</si>
  <si>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</si>
  <si>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</si>
  <si>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</si>
  <si>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</si>
  <si>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</si>
  <si>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</si>
  <si>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</si>
  <si>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</si>
  <si>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</si>
  <si>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</si>
  <si>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</si>
  <si>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</si>
  <si>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</si>
  <si>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</si>
  <si>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</si>
  <si>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</si>
  <si>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</si>
  <si>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</si>
  <si>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</si>
  <si>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</si>
  <si>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</si>
  <si>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</si>
  <si>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</si>
  <si>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</si>
  <si>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</si>
  <si>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</si>
  <si>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</si>
  <si>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</si>
  <si>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</si>
  <si>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</si>
  <si>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</si>
  <si>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</si>
  <si>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</si>
  <si>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</si>
  <si>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</si>
  <si>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</si>
  <si>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</si>
  <si>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</si>
  <si>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</si>
  <si>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</si>
  <si>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</si>
  <si>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</si>
  <si>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</si>
  <si>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</si>
  <si>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</si>
  <si>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</si>
  <si>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</si>
  <si>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</si>
  <si>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</si>
  <si>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</si>
  <si>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</si>
  <si>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</si>
  <si>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</si>
  <si>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</si>
  <si>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</si>
  <si>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</si>
  <si>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</si>
  <si>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</si>
  <si>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</si>
  <si>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</si>
  <si>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</si>
  <si>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</si>
  <si>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</si>
  <si>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</si>
  <si>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</si>
  <si>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</si>
  <si>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</si>
  <si>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</si>
  <si>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</si>
  <si>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</si>
  <si>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</si>
  <si>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</si>
  <si>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</si>
  <si>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</si>
  <si>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</si>
  <si>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</si>
  <si>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</si>
  <si>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</si>
  <si>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</si>
  <si>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</si>
  <si>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</si>
  <si>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</si>
  <si>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</si>
  <si>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</si>
  <si>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</si>
  <si>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</si>
  <si>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</si>
  <si>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</si>
  <si>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</si>
  <si>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</si>
  <si>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</si>
  <si>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</si>
  <si>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</si>
  <si>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</si>
  <si>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</si>
  <si>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</si>
  <si>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</si>
  <si>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</si>
  <si>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</si>
  <si>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</si>
  <si>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</si>
  <si>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</si>
  <si>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</si>
  <si>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</si>
  <si>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</si>
  <si>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</si>
  <si>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</si>
  <si>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</si>
  <si>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</si>
  <si>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</si>
  <si>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</si>
  <si>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</si>
  <si>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</si>
  <si>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</si>
  <si>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</si>
  <si>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</si>
  <si>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</si>
  <si>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</si>
  <si>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</si>
  <si>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</si>
  <si>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</si>
  <si>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</si>
  <si>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</si>
  <si>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</si>
  <si>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</si>
  <si>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</si>
  <si>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</si>
  <si>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</si>
  <si>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</si>
  <si>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</si>
  <si>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</si>
  <si>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</si>
  <si>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</si>
  <si>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</si>
  <si>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</si>
  <si>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</si>
  <si>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</si>
  <si>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</si>
  <si>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</si>
  <si>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</si>
  <si>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</si>
  <si>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</si>
  <si>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</si>
  <si>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</si>
  <si>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</si>
  <si>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</si>
  <si>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</si>
  <si>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</si>
  <si>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</si>
  <si>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</si>
  <si>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</si>
  <si>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</si>
  <si>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</si>
  <si>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</si>
  <si>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</si>
  <si>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</si>
  <si>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</si>
  <si>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</si>
  <si>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</si>
  <si>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</si>
  <si>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</si>
  <si>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</si>
  <si>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</si>
  <si>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</si>
  <si>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</si>
  <si>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</si>
  <si>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</si>
  <si>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</si>
  <si>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</si>
  <si>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</si>
  <si>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</si>
  <si>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</si>
  <si>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</si>
  <si>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</si>
  <si>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</si>
  <si>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</si>
  <si>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</si>
  <si>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</si>
  <si>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</si>
  <si>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</si>
  <si>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</si>
  <si>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</si>
  <si>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</si>
  <si>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</si>
  <si>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</si>
  <si>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</si>
  <si>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</si>
  <si>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</si>
  <si>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</si>
  <si>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</si>
  <si>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</si>
  <si>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</si>
  <si>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</si>
  <si>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</si>
  <si>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</si>
  <si>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</si>
  <si>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</si>
  <si>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</si>
  <si>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</si>
  <si>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</si>
  <si>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</si>
  <si>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</si>
  <si>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</si>
  <si>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</si>
  <si>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</si>
  <si>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</si>
  <si>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</si>
  <si>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</si>
  <si>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</si>
  <si>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</si>
  <si>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</si>
  <si>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</si>
  <si>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</si>
  <si>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</si>
  <si>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</si>
  <si>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</si>
  <si>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</si>
  <si>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</si>
  <si>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</si>
  <si>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</si>
  <si>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</si>
  <si>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</si>
  <si>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</si>
  <si>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</si>
  <si>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</si>
  <si>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</si>
  <si>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</si>
  <si>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</si>
  <si>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</si>
  <si>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</si>
  <si>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</si>
  <si>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</si>
  <si>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</si>
  <si>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</si>
  <si>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</si>
  <si>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</si>
  <si>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</si>
  <si>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</si>
  <si>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</si>
  <si>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</si>
  <si>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</si>
  <si>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</si>
  <si>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</si>
  <si>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</si>
  <si>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</si>
  <si>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</si>
  <si>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</si>
  <si>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</si>
  <si>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</si>
  <si>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</si>
  <si>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</si>
  <si>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</si>
  <si>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</si>
  <si>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</si>
  <si>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</si>
  <si>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</si>
  <si>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</si>
  <si>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</si>
  <si>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</si>
  <si>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</si>
  <si>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</si>
  <si>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</si>
  <si>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</si>
  <si>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</si>
  <si>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</si>
  <si>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</si>
  <si>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</si>
  <si>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</si>
  <si>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</si>
  <si>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</si>
  <si>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</si>
  <si>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</si>
  <si>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</si>
  <si>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</si>
  <si>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</si>
  <si>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</si>
  <si>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</si>
  <si>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</si>
  <si>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</si>
  <si>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</si>
  <si>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</si>
  <si>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</si>
  <si>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</si>
  <si>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</si>
  <si>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</si>
  <si>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</si>
  <si>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</si>
  <si>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</si>
  <si>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</si>
  <si>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</si>
  <si>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</si>
  <si>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</si>
  <si>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</si>
  <si>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</si>
  <si>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</si>
  <si>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</si>
  <si>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</si>
  <si>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</si>
  <si>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</si>
  <si>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</si>
  <si>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</si>
  <si>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</si>
  <si>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</si>
  <si>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</si>
  <si>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</si>
  <si>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</si>
  <si>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</si>
  <si>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</si>
  <si>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</si>
  <si>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</si>
  <si>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</si>
  <si>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</si>
  <si>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</si>
  <si>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</si>
  <si>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</si>
  <si>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</si>
  <si>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</si>
  <si>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</si>
  <si>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</si>
  <si>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</si>
  <si>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</si>
  <si>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</si>
  <si>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</si>
  <si>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</si>
  <si>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</si>
  <si>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</si>
  <si>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</si>
  <si>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</si>
  <si>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</si>
  <si>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</si>
  <si>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</si>
  <si>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</si>
  <si>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</si>
  <si>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</si>
  <si>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</si>
  <si>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</si>
  <si>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</si>
  <si>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</si>
  <si>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</si>
  <si>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</si>
  <si>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</si>
  <si>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</si>
  <si>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</si>
  <si>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</si>
  <si>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</si>
  <si>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</si>
  <si>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</si>
  <si>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</si>
  <si>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</si>
  <si>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</si>
  <si>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</si>
  <si>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</si>
  <si>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</si>
  <si>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</si>
  <si>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</si>
  <si>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</si>
  <si>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</si>
  <si>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</si>
  <si>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</si>
  <si>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</si>
  <si>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</si>
  <si>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</si>
  <si>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</si>
  <si>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</si>
  <si>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</si>
  <si>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</si>
  <si>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</si>
  <si>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</si>
  <si>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</si>
  <si>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</si>
  <si>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</si>
  <si>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</si>
  <si>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</si>
  <si>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</si>
  <si>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</si>
  <si>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</si>
  <si>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</si>
  <si>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</si>
  <si>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</si>
  <si>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</si>
  <si>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</si>
  <si>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</si>
  <si>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</si>
  <si>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</si>
  <si>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</si>
  <si>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</si>
  <si>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</si>
  <si>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</si>
  <si>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</si>
  <si>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</si>
  <si>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</si>
  <si>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</si>
  <si>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</si>
  <si>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</si>
  <si>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</si>
  <si>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</si>
  <si>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</si>
  <si>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</si>
  <si>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</si>
  <si>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</si>
  <si>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</si>
  <si>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</si>
  <si>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</si>
  <si>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</si>
  <si>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</si>
  <si>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</si>
  <si>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</si>
  <si>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</si>
  <si>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</si>
  <si>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</si>
  <si>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</si>
  <si>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</si>
  <si>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</si>
  <si>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</si>
  <si>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</si>
  <si>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</si>
  <si>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</si>
  <si>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</si>
  <si>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</si>
  <si>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</si>
  <si>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</si>
  <si>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</si>
  <si>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</si>
  <si>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</si>
  <si>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</si>
  <si>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</si>
  <si>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</si>
  <si>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</si>
  <si>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</si>
  <si>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</si>
  <si>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</si>
  <si>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</si>
  <si>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</si>
  <si>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</si>
  <si>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</si>
  <si>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</si>
  <si>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</si>
  <si>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</si>
  <si>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</si>
  <si>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</si>
  <si>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</si>
  <si>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</si>
  <si>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</si>
  <si>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</si>
  <si>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</si>
  <si>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</si>
  <si>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</si>
  <si>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</si>
  <si>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</si>
  <si>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</si>
  <si>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</si>
  <si>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</si>
  <si>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</si>
  <si>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</si>
  <si>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</si>
  <si>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</si>
  <si>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</si>
  <si>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</si>
  <si>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</si>
  <si>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</si>
  <si>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</si>
  <si>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</si>
  <si>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</si>
  <si>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</si>
  <si>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</si>
  <si>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</si>
  <si>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</si>
  <si>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</si>
  <si>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</si>
  <si>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</si>
  <si>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</si>
  <si>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</si>
  <si>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</si>
  <si>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</si>
  <si>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</si>
  <si>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</si>
  <si>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</si>
  <si>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</si>
  <si>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</si>
  <si>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</si>
  <si>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</si>
  <si>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</si>
  <si>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</si>
  <si>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</si>
  <si>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</si>
  <si>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</si>
  <si>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</si>
  <si>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</si>
  <si>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</si>
  <si>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</si>
  <si>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</si>
  <si>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</si>
  <si>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</si>
  <si>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</si>
  <si>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</si>
  <si>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</si>
  <si>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</si>
  <si>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</si>
  <si>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</si>
  <si>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</si>
  <si>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</si>
  <si>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</si>
  <si>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</si>
  <si>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</si>
  <si>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</si>
  <si>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</si>
  <si>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</si>
  <si>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</si>
  <si>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</si>
  <si>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</si>
  <si>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</si>
  <si>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</si>
  <si>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</si>
  <si>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</si>
  <si>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</si>
  <si>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</si>
  <si>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</si>
  <si>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</si>
  <si>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</si>
  <si>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</si>
  <si>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</si>
  <si>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</si>
  <si>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</si>
  <si>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</si>
  <si>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</si>
  <si>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</si>
  <si>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</si>
  <si>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</si>
  <si>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</si>
  <si>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</si>
  <si>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</si>
  <si>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</si>
  <si>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</si>
  <si>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</si>
  <si>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</si>
  <si>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</si>
  <si>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</si>
  <si>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</si>
  <si>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</si>
  <si>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</si>
  <si>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</si>
  <si>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</si>
  <si>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</si>
  <si>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</si>
  <si>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</si>
  <si>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</si>
  <si>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</si>
  <si>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</si>
  <si>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</si>
  <si>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</si>
  <si>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</si>
  <si>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</si>
  <si>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</si>
  <si>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</si>
  <si>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</si>
  <si>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</si>
  <si>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</si>
  <si>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</si>
  <si>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</si>
  <si>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</si>
  <si>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</si>
  <si>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</si>
  <si>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</si>
  <si>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</si>
  <si>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</si>
  <si>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</si>
  <si>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</si>
  <si>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</si>
  <si>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</si>
  <si>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</si>
  <si>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</si>
  <si>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</si>
  <si>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</si>
  <si>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</si>
  <si>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</si>
  <si>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</si>
  <si>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</si>
  <si>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</si>
  <si>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</si>
  <si>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</si>
  <si>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</si>
  <si>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</si>
  <si>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</si>
  <si>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</si>
  <si>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</si>
  <si>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</si>
  <si>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</si>
  <si>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</si>
  <si>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</si>
  <si>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</si>
  <si>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</si>
  <si>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</si>
  <si>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</si>
  <si>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</si>
  <si>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</si>
  <si>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</si>
  <si>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</si>
  <si>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</si>
  <si>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</si>
  <si>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</si>
  <si>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</si>
  <si>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</si>
  <si>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</si>
  <si>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</si>
  <si>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</si>
  <si>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</si>
  <si>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</si>
  <si>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</si>
  <si>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</si>
  <si>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</si>
  <si>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</si>
  <si>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</si>
  <si>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</si>
  <si>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</si>
  <si>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</si>
  <si>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</si>
  <si>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</si>
  <si>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</si>
  <si>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</si>
  <si>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</si>
  <si>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</si>
  <si>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</si>
  <si>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</si>
  <si>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</si>
  <si>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</si>
  <si>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</si>
  <si>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</si>
  <si>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</si>
  <si>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</si>
  <si>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</si>
  <si>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</si>
  <si>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</si>
  <si>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</si>
  <si>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</si>
  <si>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</si>
  <si>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</si>
  <si>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</si>
  <si>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</si>
  <si>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</si>
  <si>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</si>
  <si>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</si>
  <si>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</si>
  <si>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</si>
  <si>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</si>
  <si>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</si>
  <si>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</si>
  <si>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</si>
  <si>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</si>
  <si>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</si>
  <si>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</si>
  <si>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</si>
  <si>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</si>
  <si>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</si>
  <si>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</si>
  <si>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</si>
  <si>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</si>
  <si>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</si>
  <si>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</si>
  <si>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</si>
  <si>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</si>
  <si>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</si>
  <si>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</si>
  <si>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</si>
  <si>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</si>
  <si>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</si>
  <si>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</si>
  <si>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</si>
  <si>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</si>
  <si>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</si>
  <si>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</si>
  <si>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</si>
  <si>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</si>
  <si>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</si>
  <si>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</si>
  <si>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</si>
  <si>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</si>
  <si>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</si>
  <si>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</si>
  <si>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</si>
  <si>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</si>
  <si>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</si>
  <si>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</si>
  <si>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</si>
  <si>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</si>
  <si>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</si>
  <si>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</si>
  <si>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</si>
  <si>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</si>
  <si>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</si>
  <si>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</si>
  <si>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</si>
  <si>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</si>
  <si>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</si>
  <si>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</si>
  <si>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</si>
  <si>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</si>
  <si>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</si>
  <si>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</si>
  <si>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</si>
  <si>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</si>
  <si>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</si>
  <si>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</si>
  <si>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</si>
  <si>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</si>
  <si>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</si>
  <si>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</si>
  <si>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</si>
  <si>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</si>
  <si>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</si>
  <si>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</si>
  <si>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</si>
  <si>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</si>
  <si>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</si>
  <si>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</si>
  <si>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</si>
  <si>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</si>
  <si>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</si>
  <si>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</si>
  <si>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</si>
  <si>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</si>
  <si>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</si>
  <si>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</si>
  <si>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</si>
  <si>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</si>
  <si>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</si>
  <si>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</si>
  <si>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</si>
  <si>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</si>
  <si>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</si>
  <si>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</si>
  <si>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</si>
  <si>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</si>
  <si>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</si>
  <si>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</si>
  <si>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</si>
  <si>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</si>
  <si>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</si>
  <si>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</si>
  <si>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</si>
  <si>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</si>
  <si>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</si>
  <si>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</si>
  <si>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</si>
  <si>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</si>
  <si>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</si>
  <si>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</si>
  <si>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</si>
  <si>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</si>
  <si>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</si>
  <si>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</si>
  <si>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</si>
  <si>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</si>
  <si>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</si>
  <si>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</si>
  <si>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</si>
  <si>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</si>
  <si>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</si>
  <si>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</si>
  <si>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</si>
  <si>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</si>
  <si>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</si>
  <si>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</si>
  <si>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</si>
  <si>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</si>
  <si>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</si>
  <si>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</si>
  <si>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</si>
  <si>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</si>
  <si>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</si>
  <si>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</si>
  <si>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</si>
  <si>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</si>
  <si>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</si>
  <si>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</si>
  <si>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</si>
  <si>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</si>
  <si>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</si>
  <si>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</si>
  <si>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</si>
  <si>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</si>
  <si>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</si>
  <si>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</si>
  <si>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</si>
  <si>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</si>
  <si>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</si>
  <si>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</si>
  <si>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</si>
  <si>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</si>
  <si>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</si>
  <si>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</si>
  <si>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</si>
  <si>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</si>
  <si>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</si>
  <si>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</si>
  <si>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</si>
  <si>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</si>
  <si>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</si>
  <si>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</si>
  <si>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</si>
  <si>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</si>
  <si>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</si>
  <si>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</si>
  <si>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</si>
  <si>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</si>
  <si>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</si>
  <si>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</si>
  <si>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</si>
  <si>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</si>
  <si>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</si>
  <si>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</si>
  <si>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</si>
  <si>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</si>
  <si>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</si>
  <si>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</si>
  <si>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</si>
  <si>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</si>
  <si>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</si>
  <si>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</si>
  <si>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</si>
  <si>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</si>
  <si>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</si>
  <si>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</si>
  <si>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</si>
  <si>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</si>
  <si>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</si>
  <si>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</si>
  <si>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</si>
  <si>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</si>
  <si>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</si>
  <si>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</si>
  <si>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</si>
  <si>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</si>
  <si>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</si>
  <si>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</si>
  <si>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</si>
  <si>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</si>
  <si>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</si>
  <si>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</si>
  <si>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</si>
  <si>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</si>
  <si>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</si>
  <si>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</si>
  <si>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</si>
  <si>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</si>
  <si>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</si>
  <si>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</si>
  <si>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</si>
  <si>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</si>
  <si>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</si>
  <si>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</si>
  <si>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</si>
  <si>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</si>
  <si>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</si>
  <si>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</si>
  <si>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</si>
  <si>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</si>
  <si>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</si>
  <si>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</si>
  <si>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</si>
  <si>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</si>
  <si>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</si>
  <si>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</si>
  <si>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</si>
  <si>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</si>
  <si>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</si>
  <si>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</si>
  <si>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</si>
  <si>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</si>
  <si>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</si>
  <si>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</si>
  <si>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</si>
  <si>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</si>
  <si>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</si>
  <si>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</si>
  <si>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</si>
  <si>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</si>
  <si>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</si>
  <si>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</si>
  <si>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</si>
  <si>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</si>
  <si>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</si>
  <si>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</si>
  <si>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</si>
  <si>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</si>
  <si>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</si>
  <si>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</si>
  <si>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</si>
  <si>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</si>
  <si>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</si>
  <si>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</si>
  <si>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</si>
  <si>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</si>
  <si>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</si>
  <si>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</si>
  <si>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</si>
  <si>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</si>
  <si>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</si>
  <si>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</si>
  <si>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</si>
  <si>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</si>
  <si>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</si>
  <si>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</si>
  <si>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</si>
  <si>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</si>
  <si>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</si>
  <si>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</si>
  <si>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</si>
  <si>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</si>
  <si>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</si>
  <si>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</si>
  <si>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</si>
  <si>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</si>
  <si>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</si>
  <si>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</si>
  <si>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</si>
  <si>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</si>
  <si>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</si>
  <si>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</si>
  <si>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</si>
  <si>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</si>
  <si>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</si>
  <si>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</si>
  <si>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</si>
  <si>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</si>
  <si>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</si>
  <si>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</si>
  <si>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</si>
  <si>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</si>
  <si>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</si>
  <si>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</si>
  <si>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</si>
  <si>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</si>
  <si>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</si>
  <si>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</si>
  <si>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</si>
  <si>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</si>
  <si>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</si>
  <si>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</si>
  <si>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</si>
  <si>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</si>
  <si>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</si>
  <si>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</si>
  <si>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</si>
  <si>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</si>
  <si>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</si>
  <si>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</si>
  <si>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</si>
  <si>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</si>
  <si>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</si>
  <si>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</si>
  <si>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</si>
  <si>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</si>
  <si>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</si>
  <si>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</si>
  <si>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</si>
  <si>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</si>
  <si>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</si>
  <si>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</si>
  <si>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</si>
  <si>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</si>
  <si>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</si>
  <si>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</si>
  <si>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</si>
  <si>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</si>
  <si>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</si>
  <si>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</si>
  <si>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</si>
  <si>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</si>
  <si>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</si>
  <si>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</si>
  <si>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</si>
  <si>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</si>
  <si>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</si>
  <si>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</si>
  <si>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</si>
  <si>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</si>
  <si>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</si>
  <si>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</si>
  <si>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</si>
  <si>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</si>
  <si>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</si>
  <si>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</si>
  <si>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</si>
  <si>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</si>
  <si>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</si>
  <si>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</si>
  <si>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</si>
  <si>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</si>
  <si>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</si>
  <si>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</si>
  <si>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</si>
  <si>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</si>
  <si>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</si>
  <si>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</si>
  <si>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</si>
  <si>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</si>
  <si>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</si>
  <si>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</si>
  <si>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</si>
  <si>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</si>
  <si>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</si>
  <si>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</si>
  <si>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</si>
  <si>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</si>
  <si>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</si>
  <si>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</si>
  <si>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</si>
  <si>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</si>
  <si>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</si>
  <si>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</si>
  <si>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</si>
  <si>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</si>
  <si>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</si>
  <si>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</si>
  <si>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</si>
  <si>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</si>
  <si>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</si>
  <si>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</si>
  <si>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</si>
  <si>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</si>
  <si>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</si>
  <si>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</si>
  <si>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</si>
  <si>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</si>
  <si>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</si>
  <si>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</si>
  <si>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</si>
  <si>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</si>
  <si>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</si>
  <si>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</si>
  <si>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</si>
  <si>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</si>
  <si>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</si>
  <si>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</si>
  <si>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</si>
  <si>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</si>
  <si>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</si>
  <si>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</si>
  <si>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</si>
  <si>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</si>
  <si>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</si>
  <si>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</si>
  <si>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</si>
  <si>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</si>
  <si>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</si>
  <si>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</si>
  <si>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</si>
  <si>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</si>
  <si>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</si>
  <si>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</si>
  <si>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</si>
  <si>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</si>
  <si>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</si>
  <si>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</si>
  <si>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</si>
  <si>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</si>
  <si>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</si>
  <si>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</si>
  <si>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</si>
  <si>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</si>
  <si>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</si>
  <si>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</si>
  <si>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</si>
  <si>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</si>
  <si>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</si>
  <si>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</si>
  <si>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</si>
  <si>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</si>
  <si>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</si>
  <si>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</si>
  <si>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</si>
  <si>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</si>
  <si>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</si>
  <si>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</si>
  <si>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</si>
  <si>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</si>
  <si>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</si>
  <si>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</si>
  <si>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</si>
  <si>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</si>
  <si>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</si>
  <si>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</si>
  <si>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</si>
  <si>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</si>
  <si>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</si>
  <si>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</si>
  <si>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</si>
  <si>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</si>
  <si>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</si>
  <si>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</si>
  <si>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</si>
  <si>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</si>
  <si>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</si>
  <si>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</si>
  <si>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</si>
  <si>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</si>
  <si>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</si>
  <si>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</si>
  <si>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</si>
  <si>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</si>
  <si>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</si>
  <si>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</si>
  <si>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</si>
  <si>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</si>
  <si>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</si>
  <si>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</si>
  <si>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</si>
  <si>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</si>
  <si>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</si>
  <si>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</si>
  <si>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</si>
  <si>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</si>
  <si>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</si>
  <si>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</si>
  <si>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</si>
  <si>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</si>
  <si>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</si>
  <si>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</si>
  <si>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</si>
  <si>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</si>
  <si>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</si>
  <si>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</si>
  <si>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</si>
  <si>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</si>
  <si>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</si>
  <si>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</si>
  <si>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</si>
  <si>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</si>
  <si>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</si>
  <si>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</si>
  <si>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</si>
  <si>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</si>
  <si>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</si>
  <si>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</si>
  <si>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</si>
  <si>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</si>
  <si>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</si>
  <si>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</si>
  <si>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</si>
  <si>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</si>
  <si>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</si>
  <si>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</si>
  <si>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</si>
  <si>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</si>
  <si>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</si>
  <si>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</si>
  <si>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</si>
  <si>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</si>
  <si>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</si>
  <si>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</si>
  <si>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</si>
  <si>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</si>
  <si>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</si>
  <si>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</si>
  <si>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</si>
  <si>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</si>
  <si>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</si>
  <si>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</si>
  <si>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</si>
  <si>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</si>
  <si>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</si>
  <si>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</si>
  <si>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</si>
  <si>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</si>
  <si>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</si>
  <si>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</si>
  <si>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</si>
  <si>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</si>
  <si>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</si>
  <si>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</si>
  <si>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</si>
  <si>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</si>
  <si>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</si>
  <si>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</si>
  <si>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</si>
  <si>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</si>
  <si>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</si>
  <si>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</si>
  <si>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</si>
  <si>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</si>
  <si>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</si>
  <si>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</si>
  <si>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</si>
  <si>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</si>
  <si>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</si>
  <si>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</si>
  <si>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</si>
  <si>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</si>
  <si>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</si>
  <si>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</si>
  <si>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</si>
  <si>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</si>
  <si>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</si>
  <si>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</si>
  <si>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</si>
  <si>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</si>
  <si>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</si>
  <si>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</si>
  <si>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</si>
  <si>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</si>
  <si>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</si>
  <si>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</si>
  <si>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</si>
  <si>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</si>
  <si>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</si>
  <si>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</si>
  <si>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</si>
  <si>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</si>
  <si>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</si>
  <si>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</si>
  <si>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</si>
  <si>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</si>
  <si>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</si>
  <si>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</si>
  <si>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</si>
  <si>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</si>
  <si>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</si>
  <si>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</si>
  <si>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</si>
  <si>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</si>
  <si>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</si>
  <si>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</si>
  <si>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</si>
  <si>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</si>
  <si>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</si>
  <si>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</si>
  <si>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</si>
  <si>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</si>
  <si>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</si>
  <si>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</si>
  <si>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</si>
  <si>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</si>
  <si>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</si>
  <si>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</si>
  <si>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</si>
  <si>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</si>
  <si>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</si>
  <si>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</si>
  <si>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</si>
  <si>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</si>
  <si>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</si>
  <si>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</si>
  <si>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</si>
  <si>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</si>
  <si>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</si>
  <si>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</si>
  <si>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</si>
  <si>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</si>
  <si>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</si>
  <si>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</si>
  <si>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</si>
  <si>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</si>
  <si>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</si>
  <si>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</si>
  <si>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</si>
  <si>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</si>
  <si>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</si>
  <si>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</si>
  <si>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</si>
  <si>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</si>
  <si>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</si>
  <si>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</si>
  <si>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</si>
  <si>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</si>
  <si>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</si>
  <si>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</si>
  <si>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</si>
  <si>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</si>
  <si>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</si>
  <si>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</si>
  <si>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</si>
  <si>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</si>
  <si>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</si>
  <si>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</si>
  <si>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</si>
  <si>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</si>
  <si>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</si>
  <si>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</si>
  <si>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</si>
  <si>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</si>
  <si>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</si>
  <si>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</si>
  <si>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</si>
  <si>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</si>
  <si>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</si>
  <si>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</si>
  <si>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</si>
  <si>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</si>
  <si>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</si>
  <si>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</si>
  <si>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</si>
  <si>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</si>
  <si>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</si>
  <si>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</si>
  <si>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</si>
  <si>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</si>
  <si>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</si>
  <si>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</si>
  <si>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</si>
  <si>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</si>
  <si>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</si>
  <si>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</si>
  <si>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</si>
  <si>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</si>
  <si>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</si>
  <si>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</si>
  <si>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</si>
  <si>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</si>
  <si>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</si>
  <si>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</si>
  <si>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</si>
  <si>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</si>
  <si>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</si>
  <si>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</si>
  <si>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</si>
  <si>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</si>
  <si>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</si>
  <si>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</si>
  <si>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</si>
  <si>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</si>
  <si>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</si>
  <si>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</si>
  <si>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</si>
  <si>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</si>
  <si>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</si>
  <si>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</si>
  <si>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</si>
  <si>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</si>
  <si>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</si>
  <si>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</si>
  <si>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</si>
  <si>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</si>
  <si>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</si>
  <si>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</si>
  <si>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</si>
  <si>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</si>
  <si>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</si>
  <si>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</si>
  <si>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</si>
  <si>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</si>
  <si>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</si>
  <si>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</si>
  <si>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</si>
  <si>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</si>
  <si>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</si>
  <si>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</si>
  <si>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</si>
  <si>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</si>
  <si>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</si>
  <si>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</si>
  <si>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</si>
  <si>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</si>
  <si>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</si>
  <si>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</si>
  <si>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</si>
  <si>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</si>
  <si>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</si>
  <si>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</si>
  <si>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</si>
  <si>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</si>
  <si>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</si>
  <si>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</si>
  <si>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</si>
  <si>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</si>
  <si>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</si>
  <si>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</si>
  <si>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</si>
  <si>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</si>
  <si>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</si>
  <si>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</si>
  <si>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</si>
  <si>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</si>
  <si>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</si>
  <si>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</si>
  <si>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</si>
  <si>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</si>
  <si>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</si>
  <si>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</si>
  <si>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</si>
  <si>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</si>
  <si>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</si>
  <si>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</si>
  <si>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</si>
  <si>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</si>
  <si>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</si>
  <si>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</si>
  <si>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</si>
  <si>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</si>
  <si>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</si>
  <si>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</si>
  <si>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</si>
  <si>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</si>
  <si>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</si>
  <si>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</si>
  <si>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</si>
  <si>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</si>
  <si>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</si>
  <si>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</si>
  <si>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</si>
  <si>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</si>
  <si>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</si>
  <si>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</si>
  <si>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</si>
  <si>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</si>
  <si>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</si>
  <si>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</si>
  <si>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</si>
  <si>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</si>
  <si>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</si>
  <si>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</si>
  <si>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</si>
  <si>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</si>
  <si>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</si>
  <si>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</si>
  <si>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</si>
  <si>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</si>
  <si>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</si>
  <si>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</si>
  <si>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</si>
  <si>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</si>
  <si>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</si>
  <si>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</si>
  <si>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</si>
  <si>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</si>
  <si>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</si>
  <si>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</si>
  <si>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</si>
  <si>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</si>
  <si>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</si>
  <si>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</si>
  <si>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</si>
  <si>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</si>
  <si>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</si>
  <si>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</si>
  <si>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</si>
  <si>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</si>
  <si>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</si>
  <si>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</si>
  <si>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</si>
  <si>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</si>
  <si>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</si>
  <si>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</si>
  <si>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</si>
  <si>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</si>
  <si>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</si>
  <si>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</si>
  <si>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</si>
  <si>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</si>
  <si>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</si>
  <si>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</si>
  <si>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</si>
  <si>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</si>
  <si>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</si>
  <si>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</si>
  <si>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</si>
  <si>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</si>
  <si>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</si>
  <si>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</si>
  <si>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</si>
  <si>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</si>
  <si>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</si>
  <si>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</si>
  <si>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</si>
  <si>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</si>
  <si>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</si>
  <si>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</si>
  <si>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</si>
  <si>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</si>
  <si>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</si>
  <si>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</si>
  <si>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</si>
  <si>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</si>
  <si>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</si>
  <si>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</si>
  <si>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</si>
  <si>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</si>
  <si>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</si>
  <si>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</si>
  <si>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</si>
  <si>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</si>
  <si>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</si>
  <si>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</si>
  <si>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</si>
  <si>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</si>
  <si>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</si>
  <si>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</si>
  <si>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</si>
  <si>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</si>
  <si>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</si>
  <si>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</si>
  <si>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</si>
  <si>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</si>
  <si>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</si>
  <si>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</si>
  <si>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</si>
  <si>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</si>
  <si>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</si>
  <si>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</si>
  <si>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</si>
  <si>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</si>
  <si>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</si>
  <si>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</si>
  <si>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</si>
  <si>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</si>
  <si>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</si>
  <si>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</si>
  <si>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</si>
  <si>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</si>
  <si>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</si>
  <si>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</si>
  <si>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</si>
  <si>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</si>
  <si>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</si>
  <si>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</si>
  <si>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</si>
  <si>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</si>
  <si>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</si>
  <si>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</si>
  <si>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</si>
  <si>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</si>
  <si>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</si>
  <si>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</si>
  <si>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</si>
  <si>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</si>
  <si>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</si>
  <si>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</si>
  <si>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</si>
  <si>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</si>
  <si>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</si>
  <si>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</si>
  <si>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</si>
  <si>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</si>
  <si>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</si>
  <si>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</si>
  <si>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</si>
  <si>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</si>
  <si>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</si>
  <si>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</si>
  <si>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</si>
  <si>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</si>
  <si>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</si>
  <si>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</si>
  <si>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</si>
  <si>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</si>
  <si>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</si>
  <si>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</si>
  <si>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</si>
  <si>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</si>
  <si>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</si>
  <si>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</si>
  <si>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</si>
  <si>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</si>
  <si>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</si>
  <si>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</si>
  <si>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</si>
  <si>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</si>
  <si>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</si>
  <si>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</si>
  <si>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</si>
  <si>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</si>
  <si>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</si>
  <si>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</si>
  <si>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</si>
  <si>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</si>
  <si>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</si>
  <si>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</si>
  <si>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</si>
  <si>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</si>
  <si>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</si>
  <si>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</si>
  <si>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</si>
  <si>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</si>
  <si>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</si>
  <si>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</si>
  <si>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</si>
  <si>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</si>
  <si>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</si>
  <si>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</si>
  <si>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</si>
  <si>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</si>
  <si>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</si>
  <si>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</si>
  <si>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</si>
  <si>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</si>
  <si>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</si>
  <si>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</si>
  <si>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</si>
  <si>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</si>
  <si>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</si>
  <si>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</si>
  <si>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</si>
  <si>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</si>
  <si>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</si>
  <si>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</si>
  <si>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</si>
  <si>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</si>
  <si>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</si>
  <si>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</si>
  <si>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</si>
  <si>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</si>
  <si>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</si>
  <si>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</si>
  <si>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</si>
  <si>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</si>
  <si>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</si>
  <si>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</si>
  <si>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</si>
  <si>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</si>
  <si>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</si>
  <si>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</si>
  <si>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</si>
  <si>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</si>
  <si>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</si>
  <si>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</si>
  <si>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</si>
  <si>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</si>
  <si>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</si>
  <si>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</si>
  <si>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</si>
  <si>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</si>
  <si>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</si>
  <si>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</si>
  <si>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</si>
  <si>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</si>
  <si>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</si>
  <si>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</si>
  <si>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</si>
  <si>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</si>
  <si>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</si>
  <si>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</si>
  <si>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</si>
  <si>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</si>
  <si>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</si>
  <si>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</si>
  <si>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</si>
  <si>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</si>
  <si>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</si>
  <si>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</si>
  <si>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</si>
  <si>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</si>
  <si>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</si>
  <si>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</si>
  <si>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</si>
  <si>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</si>
  <si>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</si>
  <si>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</si>
  <si>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</si>
  <si>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</si>
  <si>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</si>
  <si>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</si>
  <si>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</si>
  <si>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</si>
  <si>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</si>
  <si>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</si>
  <si>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</si>
  <si>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</si>
  <si>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</si>
  <si>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</si>
  <si>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</si>
  <si>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</si>
  <si>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</si>
  <si>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</si>
  <si>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</si>
  <si>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</si>
  <si>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</si>
  <si>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</si>
  <si>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</si>
  <si>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</si>
  <si>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</si>
  <si>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</si>
  <si>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</si>
  <si>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</si>
  <si>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</si>
  <si>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</si>
  <si>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</si>
  <si>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</si>
  <si>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</si>
  <si>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</si>
  <si>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</si>
  <si>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</si>
  <si>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</si>
  <si>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</si>
  <si>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</si>
  <si>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</si>
  <si>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</si>
  <si>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</si>
  <si>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</si>
  <si>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</si>
  <si>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</si>
  <si>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</si>
  <si>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</si>
  <si>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</si>
  <si>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</si>
  <si>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</si>
  <si>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</si>
  <si>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</si>
  <si>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</si>
  <si>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</si>
  <si>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</si>
  <si>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</si>
  <si>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</si>
  <si>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</si>
  <si>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</si>
  <si>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</si>
  <si>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</si>
  <si>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</si>
  <si>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</si>
  <si>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</si>
  <si>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</si>
  <si>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</si>
  <si>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</si>
  <si>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</si>
  <si>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</si>
  <si>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</si>
  <si>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</si>
  <si>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</si>
  <si>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</si>
  <si>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</si>
  <si>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</si>
  <si>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</si>
  <si>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</si>
  <si>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</si>
  <si>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</si>
  <si>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</si>
  <si>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</si>
  <si>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</si>
  <si>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</si>
  <si>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</si>
  <si>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</si>
  <si>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</si>
  <si>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</si>
  <si>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</si>
  <si>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</si>
  <si>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</si>
  <si>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</si>
  <si>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</si>
  <si>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</si>
  <si>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</si>
  <si>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</si>
  <si>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</si>
  <si>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</si>
  <si>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</si>
  <si>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</si>
  <si>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</si>
  <si>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</si>
  <si>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</si>
  <si>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</si>
  <si>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</si>
  <si>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</si>
  <si>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</si>
  <si>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</si>
  <si>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</si>
  <si>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</si>
  <si>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</si>
  <si>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</si>
  <si>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</si>
  <si>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</si>
  <si>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</si>
  <si>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</si>
  <si>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</si>
  <si>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</si>
  <si>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</si>
  <si>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</si>
  <si>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</si>
  <si>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</si>
  <si>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</si>
  <si>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</si>
  <si>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</si>
  <si>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</si>
  <si>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</si>
  <si>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</si>
  <si>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</si>
  <si>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</si>
  <si>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</si>
  <si>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</si>
  <si>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</si>
  <si>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</si>
  <si>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</si>
  <si>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</si>
  <si>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</si>
  <si>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</si>
  <si>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</si>
  <si>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</si>
  <si>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</si>
  <si>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</si>
  <si>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</si>
  <si>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</si>
  <si>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</si>
  <si>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</si>
  <si>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</si>
  <si>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</si>
  <si>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</si>
  <si>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</si>
  <si>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</si>
  <si>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</si>
  <si>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</si>
  <si>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</si>
  <si>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</si>
  <si>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</si>
  <si>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</si>
  <si>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</si>
  <si>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</si>
  <si>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</si>
  <si>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</si>
  <si>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</si>
  <si>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</si>
  <si>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</si>
  <si>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</si>
  <si>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</si>
  <si>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</si>
  <si>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</si>
  <si>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</si>
  <si>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</si>
  <si>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</si>
  <si>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</si>
  <si>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</si>
  <si>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</si>
  <si>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</si>
  <si>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</si>
  <si>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</si>
  <si>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</si>
  <si>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</si>
  <si>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</si>
  <si>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</si>
  <si>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</si>
  <si>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</si>
  <si>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</si>
  <si>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</si>
  <si>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</si>
  <si>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</si>
  <si>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</si>
  <si>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</si>
  <si>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</si>
  <si>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</si>
  <si>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</si>
  <si>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</si>
  <si>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</si>
  <si>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</si>
  <si>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</si>
  <si>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</si>
  <si>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</si>
  <si>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</si>
  <si>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</si>
  <si>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</si>
  <si>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</si>
  <si>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</si>
  <si>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</si>
  <si>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</si>
  <si>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</si>
  <si>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</si>
  <si>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</si>
  <si>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</si>
  <si>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</si>
  <si>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</si>
  <si>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</si>
  <si>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</si>
  <si>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</si>
  <si>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</si>
  <si>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</si>
  <si>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</si>
  <si>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</si>
  <si>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</si>
  <si>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</si>
  <si>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</si>
  <si>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</si>
  <si>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</si>
  <si>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</si>
  <si>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</si>
  <si>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</si>
  <si>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</si>
  <si>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</si>
  <si>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</si>
  <si>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</si>
  <si>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</si>
  <si>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</si>
  <si>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</si>
  <si>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</si>
  <si>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</si>
  <si>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</si>
  <si>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</si>
  <si>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</si>
  <si>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</si>
  <si>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</si>
  <si>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</si>
  <si>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</si>
  <si>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</si>
  <si>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</si>
  <si>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</si>
  <si>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</si>
  <si>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</si>
  <si>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</si>
  <si>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</si>
  <si>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</si>
  <si>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</si>
  <si>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</si>
  <si>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</si>
  <si>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</si>
  <si>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</si>
  <si>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</si>
  <si>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</si>
  <si>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</si>
  <si>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</si>
  <si>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</si>
  <si>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</si>
  <si>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</si>
  <si>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</si>
  <si>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</si>
  <si>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</si>
  <si>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</si>
  <si>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</si>
  <si>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</si>
  <si>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</si>
  <si>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</si>
  <si>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</si>
  <si>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</si>
  <si>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</si>
  <si>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</si>
  <si>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</si>
  <si>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</si>
  <si>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</si>
  <si>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</si>
  <si>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</si>
  <si>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</si>
  <si>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</si>
  <si>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</si>
  <si>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</si>
  <si>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</si>
  <si>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</si>
  <si>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</si>
  <si>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</si>
  <si>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</si>
  <si>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</si>
  <si>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</si>
  <si>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</si>
  <si>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</si>
  <si>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</si>
  <si>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</si>
  <si>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</si>
  <si>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</si>
  <si>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</si>
  <si>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</si>
  <si>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</si>
  <si>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</si>
  <si>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</si>
  <si>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</si>
  <si>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</si>
  <si>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</si>
  <si>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</si>
  <si>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</si>
  <si>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</si>
  <si>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</si>
  <si>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</si>
  <si>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</si>
  <si>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</si>
  <si>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</si>
  <si>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</si>
  <si>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</si>
  <si>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</si>
  <si>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</si>
  <si>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</si>
  <si>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</si>
  <si>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</si>
  <si>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</si>
  <si>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</si>
  <si>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</si>
  <si>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</si>
  <si>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</si>
  <si>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</si>
  <si>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</si>
  <si>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</si>
  <si>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</si>
  <si>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</si>
  <si>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</si>
  <si>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</si>
  <si>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</si>
  <si>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</si>
  <si>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</si>
  <si>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</si>
  <si>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</si>
  <si>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</si>
  <si>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</si>
  <si>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</si>
  <si>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</si>
  <si>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</si>
  <si>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</si>
  <si>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</si>
  <si>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</si>
  <si>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</si>
  <si>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</si>
  <si>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</si>
  <si>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</si>
  <si>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</si>
  <si>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</si>
  <si>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</si>
  <si>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</si>
  <si>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</si>
  <si>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</si>
  <si>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</si>
  <si>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</si>
  <si>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</si>
  <si>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</si>
  <si>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</si>
  <si>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</si>
  <si>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</si>
  <si>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</si>
  <si>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</si>
  <si>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</si>
  <si>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</si>
  <si>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</si>
  <si>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</si>
  <si>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</si>
  <si>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</si>
  <si>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</si>
  <si>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</si>
  <si>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</si>
  <si>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</si>
  <si>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</si>
  <si>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</si>
  <si>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</si>
  <si>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</si>
  <si>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</si>
  <si>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</si>
  <si>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</si>
  <si>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</si>
  <si>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</si>
  <si>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</si>
  <si>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</si>
  <si>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</si>
  <si>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</si>
  <si>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</si>
  <si>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</si>
  <si>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</si>
  <si>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</si>
  <si>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</si>
  <si>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</si>
  <si>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</si>
  <si>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</si>
  <si>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</si>
  <si>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</si>
  <si>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</si>
  <si>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</si>
  <si>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</si>
  <si>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</si>
  <si>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</si>
  <si>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</si>
  <si>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</si>
  <si>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</si>
  <si>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</si>
  <si>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</si>
  <si>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</si>
  <si>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</si>
  <si>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</si>
  <si>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</si>
  <si>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</si>
  <si>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</si>
  <si>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</si>
  <si>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</si>
  <si>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</si>
  <si>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</si>
  <si>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</si>
  <si>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</si>
  <si>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</si>
  <si>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</si>
  <si>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</si>
  <si>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</si>
  <si>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</si>
  <si>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</si>
  <si>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</si>
  <si>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</si>
  <si>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</si>
  <si>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</si>
  <si>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</si>
  <si>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</si>
  <si>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</si>
  <si>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</si>
  <si>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</si>
  <si>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</si>
  <si>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</si>
  <si>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</si>
  <si>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</si>
  <si>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</si>
  <si>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</si>
  <si>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</si>
  <si>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</si>
  <si>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</si>
  <si>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</si>
  <si>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</si>
  <si>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</si>
  <si>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</si>
  <si>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</si>
  <si>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</si>
  <si>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</si>
  <si>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</si>
  <si>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</si>
  <si>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</si>
  <si>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</si>
  <si>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</si>
  <si>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</si>
  <si>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</si>
  <si>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</si>
  <si>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</si>
  <si>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</si>
  <si>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</si>
  <si>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</si>
  <si>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</si>
  <si>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</si>
  <si>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</si>
  <si>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</si>
  <si>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</si>
  <si>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</si>
  <si>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</si>
  <si>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</si>
  <si>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</si>
  <si>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</si>
  <si>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</si>
  <si>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</si>
  <si>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</si>
  <si>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</si>
  <si>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</si>
  <si>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</si>
  <si>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</si>
  <si>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</si>
  <si>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</si>
  <si>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</si>
  <si>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</si>
  <si>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</si>
  <si>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</si>
  <si>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</si>
  <si>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</si>
  <si>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</si>
  <si>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</si>
  <si>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</si>
  <si>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</si>
  <si>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</si>
  <si>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</si>
  <si>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</si>
  <si>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</si>
  <si>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</si>
  <si>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</si>
  <si>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</si>
  <si>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</si>
  <si>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</si>
  <si>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</si>
  <si>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</si>
  <si>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</si>
  <si>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</si>
  <si>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</si>
  <si>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</si>
  <si>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</si>
  <si>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</si>
  <si>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</si>
  <si>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</si>
  <si>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</si>
  <si>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</si>
  <si>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</si>
  <si>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</si>
  <si>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</si>
  <si>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</si>
  <si>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</si>
  <si>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</si>
  <si>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</si>
  <si>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</si>
  <si>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</si>
  <si>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</si>
  <si>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</si>
  <si>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</si>
  <si>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</si>
  <si>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</si>
  <si>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</si>
  <si>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</si>
  <si>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</si>
  <si>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</si>
  <si>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</si>
  <si>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</si>
  <si>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</si>
  <si>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</si>
  <si>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</si>
  <si>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</si>
  <si>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</si>
  <si>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</si>
  <si>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</si>
  <si>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</si>
  <si>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</si>
  <si>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</si>
  <si>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</si>
  <si>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</si>
  <si>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</si>
  <si>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</si>
  <si>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</si>
  <si>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</si>
  <si>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</si>
  <si>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</si>
  <si>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</si>
  <si>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</si>
  <si>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</si>
  <si>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</si>
  <si>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</si>
  <si>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</si>
  <si>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</si>
  <si>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</si>
  <si>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</si>
  <si>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</si>
  <si>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</si>
  <si>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</si>
  <si>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</si>
  <si>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</si>
  <si>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</si>
  <si>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</si>
  <si>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</si>
  <si>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</si>
  <si>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</si>
  <si>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</si>
  <si>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</si>
  <si>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</si>
  <si>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</si>
  <si>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</si>
  <si>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</si>
  <si>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</si>
  <si>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</si>
  <si>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</si>
  <si>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</si>
  <si>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</si>
  <si>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</si>
  <si>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</si>
  <si>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</si>
  <si>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</si>
  <si>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</si>
  <si>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</si>
  <si>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</si>
  <si>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</si>
  <si>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</si>
  <si>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</si>
  <si>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</si>
  <si>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</si>
  <si>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</si>
  <si>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</si>
  <si>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</si>
  <si>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</si>
  <si>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</si>
  <si>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</si>
  <si>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</si>
  <si>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</si>
  <si>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</si>
  <si>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</si>
  <si>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</si>
  <si>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</si>
  <si>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</si>
  <si>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</si>
  <si>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</si>
  <si>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</si>
  <si>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</si>
  <si>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</si>
  <si>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</si>
  <si>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</si>
  <si>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</si>
  <si>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</si>
  <si>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</si>
  <si>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</si>
  <si>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</si>
  <si>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</si>
  <si>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</si>
  <si>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</si>
  <si>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</si>
  <si>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</si>
  <si>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</si>
  <si>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</si>
  <si>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</si>
  <si>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</si>
  <si>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</si>
  <si>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</si>
  <si>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</si>
  <si>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</si>
  <si>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</si>
  <si>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</si>
  <si>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</si>
  <si>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</si>
  <si>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</si>
  <si>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</si>
  <si>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</si>
  <si>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</si>
  <si>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</si>
  <si>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</si>
  <si>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</si>
  <si>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</si>
  <si>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</si>
  <si>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</si>
  <si>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</si>
  <si>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</si>
  <si>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</si>
  <si>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</si>
  <si>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</si>
  <si>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</si>
  <si>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</si>
  <si>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</si>
  <si>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</si>
  <si>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</si>
  <si>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</si>
  <si>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</si>
  <si>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</si>
  <si>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</si>
  <si>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</si>
  <si>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</si>
  <si>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</si>
  <si>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</si>
  <si>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</si>
  <si>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</si>
  <si>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</si>
  <si>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</si>
  <si>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</si>
  <si>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</si>
  <si>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</si>
  <si>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</si>
  <si>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</si>
  <si>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</si>
  <si>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</si>
  <si>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</si>
  <si>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</si>
  <si>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</si>
  <si>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</si>
  <si>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</si>
  <si>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</si>
  <si>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</si>
  <si>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</si>
  <si>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</si>
  <si>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</si>
  <si>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</si>
  <si>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</si>
  <si>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</si>
  <si>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</si>
  <si>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</si>
  <si>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</si>
  <si>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</si>
  <si>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</si>
  <si>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</si>
  <si>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</si>
  <si>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</si>
  <si>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</si>
  <si>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</si>
  <si>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</si>
  <si>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</si>
  <si>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</si>
  <si>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</si>
  <si>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</si>
  <si>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</si>
  <si>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</si>
  <si>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</si>
  <si>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</si>
  <si>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</si>
  <si>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</si>
  <si>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</si>
  <si>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</si>
  <si>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</si>
  <si>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</si>
  <si>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</si>
  <si>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</si>
  <si>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</si>
  <si>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</si>
  <si>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</si>
  <si>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</si>
  <si>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</si>
  <si>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</si>
  <si>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</si>
  <si>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</si>
  <si>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</si>
  <si>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</si>
  <si>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</si>
  <si>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</si>
  <si>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</si>
  <si>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</si>
  <si>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</si>
  <si>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</si>
  <si>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</si>
  <si>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</si>
  <si>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</si>
  <si>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</si>
  <si>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</si>
  <si>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</si>
  <si>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</si>
  <si>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</si>
  <si>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</si>
  <si>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</si>
  <si>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</si>
  <si>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</si>
  <si>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</si>
  <si>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</si>
  <si>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</si>
  <si>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</si>
  <si>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</si>
  <si>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</si>
  <si>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</si>
  <si>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</si>
  <si>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</si>
  <si>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</si>
  <si>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</si>
  <si>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</si>
  <si>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</si>
  <si>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</si>
  <si>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</si>
  <si>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</si>
  <si>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</si>
  <si>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</si>
  <si>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</si>
  <si>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</si>
  <si>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</si>
  <si>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</si>
  <si>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</si>
  <si>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</si>
  <si>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</si>
  <si>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</si>
  <si>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</si>
  <si>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</si>
  <si>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</si>
  <si>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</si>
  <si>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</si>
  <si>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</si>
  <si>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</si>
  <si>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</si>
  <si>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</si>
  <si>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</si>
  <si>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</si>
  <si>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</si>
  <si>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</si>
  <si>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</si>
  <si>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</si>
  <si>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</si>
  <si>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</si>
  <si>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</si>
  <si>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</si>
  <si>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</si>
  <si>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</si>
  <si>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</si>
  <si>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</si>
  <si>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</si>
  <si>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</si>
  <si>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</si>
  <si>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</si>
  <si>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</si>
  <si>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</si>
  <si>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</si>
  <si>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</si>
  <si>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</si>
  <si>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</si>
  <si>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</si>
  <si>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</si>
  <si>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</si>
  <si>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</si>
  <si>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</si>
  <si>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</si>
  <si>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</si>
  <si>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</si>
  <si>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</si>
  <si>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</si>
  <si>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</si>
  <si>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</si>
  <si>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</si>
  <si>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</si>
  <si>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</si>
  <si>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</si>
  <si>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</si>
  <si>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</si>
  <si>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</si>
  <si>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</si>
  <si>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</si>
  <si>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</si>
  <si>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</si>
  <si>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</si>
  <si>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</si>
  <si>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</si>
  <si>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</si>
  <si>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</si>
  <si>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</si>
  <si>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</si>
  <si>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</si>
  <si>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</si>
  <si>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</si>
  <si>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</si>
  <si>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</si>
  <si>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</si>
  <si>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</si>
  <si>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</si>
  <si>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</si>
  <si>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</si>
  <si>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</si>
  <si>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</si>
  <si>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</si>
  <si>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</si>
  <si>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</si>
  <si>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</si>
  <si>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</si>
  <si>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</si>
  <si>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</si>
  <si>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</si>
  <si>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</si>
  <si>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</si>
  <si>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</si>
  <si>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</si>
  <si>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</si>
  <si>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</si>
  <si>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</si>
  <si>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</si>
  <si>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</si>
  <si>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</si>
  <si>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</si>
  <si>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</si>
  <si>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</si>
  <si>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</si>
  <si>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</si>
  <si>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</si>
  <si>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</si>
  <si>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</si>
  <si>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</si>
  <si>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</si>
  <si>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</si>
  <si>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</si>
  <si>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</si>
  <si>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</si>
  <si>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</si>
  <si>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</si>
  <si>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</si>
  <si>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</si>
  <si>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</si>
  <si>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</si>
  <si>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</si>
  <si>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</si>
  <si>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</si>
  <si>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</si>
  <si>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</si>
  <si>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</si>
  <si>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</si>
  <si>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</si>
  <si>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</si>
  <si>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</si>
  <si>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</si>
  <si>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</si>
  <si>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</si>
  <si>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</si>
  <si>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</si>
  <si>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</si>
  <si>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</si>
  <si>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</si>
  <si>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</si>
  <si>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</si>
  <si>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</si>
  <si>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</si>
  <si>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</si>
  <si>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</si>
  <si>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</si>
  <si>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</si>
  <si>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</si>
  <si>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</si>
  <si>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</si>
  <si>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</si>
  <si>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</si>
  <si>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</si>
  <si>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</si>
  <si>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</si>
  <si>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</si>
  <si>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</si>
  <si>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</si>
  <si>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</si>
  <si>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</si>
  <si>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</si>
  <si>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</si>
  <si>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</si>
  <si>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</si>
  <si>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</si>
  <si>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</si>
  <si>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</si>
  <si>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</si>
  <si>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</si>
  <si>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</si>
  <si>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</si>
  <si>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</si>
  <si>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</si>
  <si>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</si>
  <si>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</si>
  <si>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</si>
  <si>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</si>
  <si>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</si>
  <si>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</si>
  <si>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</si>
  <si>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</si>
  <si>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</si>
  <si>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</si>
  <si>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</si>
  <si>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</si>
  <si>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</si>
  <si>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</si>
  <si>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</si>
  <si>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</si>
  <si>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</si>
  <si>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</si>
  <si>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</si>
  <si>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</si>
  <si>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</si>
  <si>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</si>
  <si>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</si>
  <si>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</si>
  <si>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</si>
  <si>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</si>
  <si>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</si>
  <si>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</si>
  <si>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</si>
  <si>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</si>
  <si>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</si>
  <si>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</si>
  <si>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</si>
  <si>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</si>
  <si>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</si>
  <si>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</si>
  <si>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</si>
  <si>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</si>
  <si>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</si>
  <si>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</si>
  <si>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</si>
  <si>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</si>
  <si>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</si>
  <si>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</si>
  <si>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</si>
  <si>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</si>
  <si>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</si>
  <si>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</si>
  <si>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</si>
  <si>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</si>
  <si>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</si>
  <si>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</si>
  <si>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</si>
  <si>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</si>
  <si>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</si>
  <si>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</si>
  <si>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</si>
  <si>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</si>
  <si>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</si>
  <si>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</si>
  <si>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</si>
  <si>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</si>
  <si>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</si>
  <si>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</si>
  <si>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</si>
  <si>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</si>
  <si>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</si>
  <si>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</si>
  <si>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</si>
  <si>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</si>
  <si>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</si>
  <si>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</si>
  <si>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</si>
  <si>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</si>
  <si>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</si>
  <si>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</si>
  <si>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</si>
  <si>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</si>
  <si>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</si>
  <si>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</si>
  <si>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</si>
  <si>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</si>
  <si>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</si>
  <si>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</si>
  <si>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</si>
  <si>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</si>
  <si>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</si>
  <si>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</si>
  <si>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</si>
  <si>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</si>
  <si>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</si>
  <si>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</si>
  <si>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</si>
  <si>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</si>
  <si>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</si>
  <si>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</si>
  <si>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</si>
  <si>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</si>
  <si>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</si>
  <si>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</si>
  <si>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</si>
  <si>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</si>
  <si>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</si>
  <si>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</si>
  <si>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</si>
  <si>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</si>
  <si>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</si>
  <si>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</si>
  <si>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</si>
  <si>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</si>
  <si>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</si>
  <si>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</si>
  <si>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</si>
  <si>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</si>
  <si>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</si>
  <si>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</si>
  <si>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</si>
  <si>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</si>
  <si>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</si>
  <si>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</si>
  <si>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</si>
  <si>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</si>
  <si>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</si>
  <si>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</si>
  <si>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</si>
  <si>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</si>
  <si>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</si>
  <si>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</si>
  <si>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</si>
  <si>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</si>
  <si>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</si>
  <si>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</si>
  <si>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</si>
  <si>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</si>
  <si>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</si>
  <si>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</si>
  <si>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</si>
  <si>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</si>
  <si>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</si>
  <si>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</si>
  <si>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</si>
  <si>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</si>
  <si>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</si>
  <si>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</si>
  <si>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</si>
  <si>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</si>
  <si>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</si>
  <si>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</si>
  <si>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</si>
  <si>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</si>
  <si>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</si>
  <si>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</si>
  <si>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</si>
  <si>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</si>
  <si>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</si>
  <si>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</si>
  <si>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</si>
  <si>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</si>
  <si>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</si>
  <si>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</si>
  <si>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</si>
  <si>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</si>
  <si>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</si>
  <si>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</si>
  <si>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</si>
  <si>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</si>
  <si>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</si>
  <si>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</si>
  <si>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</si>
  <si>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</si>
  <si>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</si>
  <si>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</si>
  <si>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</si>
  <si>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</si>
  <si>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</si>
  <si>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</si>
  <si>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</si>
  <si>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</si>
  <si>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</si>
  <si>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</si>
  <si>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</si>
  <si>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</si>
  <si>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</si>
  <si>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</si>
  <si>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</si>
  <si>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</si>
  <si>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</si>
  <si>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</si>
  <si>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</si>
  <si>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</si>
  <si>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</si>
  <si>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</si>
  <si>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</si>
  <si>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</si>
  <si>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</si>
  <si>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</si>
  <si>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</si>
  <si>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</si>
  <si>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</si>
  <si>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</si>
  <si>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</si>
  <si>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</si>
  <si>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</si>
  <si>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</si>
  <si>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</si>
  <si>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</si>
  <si>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</si>
  <si>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</si>
  <si>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</si>
  <si>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</si>
  <si>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</si>
  <si>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</si>
  <si>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</si>
  <si>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</si>
  <si>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</si>
  <si>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</si>
  <si>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</si>
  <si>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</si>
  <si>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</si>
  <si>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</si>
  <si>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</si>
  <si>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</si>
  <si>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</si>
  <si>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</si>
  <si>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</si>
  <si>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</si>
  <si>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</si>
  <si>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</si>
  <si>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</si>
  <si>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</si>
  <si>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</si>
  <si>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</si>
  <si>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</si>
  <si>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</si>
  <si>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</si>
  <si>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</si>
  <si>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</si>
  <si>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</si>
  <si>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</si>
  <si>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</si>
  <si>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</si>
  <si>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</si>
  <si>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</si>
  <si>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</si>
  <si>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</si>
  <si>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</si>
  <si>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</si>
  <si>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</si>
  <si>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</si>
  <si>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</si>
  <si>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</si>
  <si>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</si>
  <si>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</si>
  <si>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</si>
  <si>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</si>
  <si>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</si>
  <si>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</si>
  <si>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</si>
  <si>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</si>
  <si>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</si>
  <si>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</si>
  <si>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</si>
  <si>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</si>
  <si>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</si>
  <si>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</si>
  <si>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</si>
  <si>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</si>
  <si>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</si>
  <si>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</si>
  <si>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</si>
  <si>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</si>
  <si>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</si>
  <si>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</si>
  <si>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</si>
  <si>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</si>
  <si>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</si>
  <si>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</si>
  <si>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</si>
  <si>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</si>
  <si>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</si>
  <si>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</si>
  <si>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</si>
  <si>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</si>
  <si>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</si>
  <si>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</si>
  <si>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</si>
  <si>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</si>
  <si>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</si>
  <si>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</si>
  <si>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</si>
  <si>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</si>
  <si>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</si>
  <si>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</si>
  <si>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</si>
  <si>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</si>
  <si>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</si>
  <si>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</si>
  <si>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</si>
  <si>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</si>
  <si>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</si>
  <si>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</si>
  <si>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</si>
  <si>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</si>
  <si>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</si>
  <si>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</si>
  <si>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</si>
  <si>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</si>
  <si>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</si>
  <si>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</si>
  <si>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</si>
  <si>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</si>
  <si>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</si>
  <si>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</si>
  <si>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</si>
  <si>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</si>
  <si>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</si>
  <si>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</si>
  <si>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</si>
  <si>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</si>
  <si>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</si>
  <si>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</si>
  <si>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</si>
  <si>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</si>
  <si>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</si>
  <si>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</si>
  <si>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</si>
  <si>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</si>
  <si>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</si>
  <si>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</si>
  <si>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</si>
  <si>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</si>
  <si>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</si>
  <si>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</si>
  <si>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</si>
  <si>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</si>
  <si>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</si>
  <si>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</si>
  <si>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</si>
  <si>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</si>
  <si>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</si>
  <si>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</si>
  <si>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</si>
  <si>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</si>
  <si>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</si>
  <si>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</si>
  <si>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</si>
  <si>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</si>
  <si>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</si>
  <si>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</si>
  <si>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</si>
  <si>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</si>
  <si>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</si>
  <si>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</si>
  <si>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</si>
  <si>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</si>
  <si>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</si>
  <si>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</si>
  <si>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</si>
  <si>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</si>
  <si>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</si>
  <si>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</si>
  <si>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</si>
  <si>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</si>
  <si>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</si>
  <si>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</si>
  <si>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</si>
  <si>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</si>
  <si>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</si>
  <si>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</si>
  <si>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</si>
  <si>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</si>
  <si>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</si>
  <si>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</si>
  <si>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</si>
  <si>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</si>
  <si>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</si>
  <si>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</si>
  <si>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</si>
  <si>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</si>
  <si>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</si>
  <si>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</si>
  <si>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</si>
  <si>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</si>
  <si>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</si>
  <si>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</si>
  <si>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</si>
  <si>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</si>
  <si>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</si>
  <si>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</si>
  <si>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</si>
  <si>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</si>
  <si>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</si>
  <si>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</si>
  <si>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</si>
  <si>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</si>
  <si>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</si>
  <si>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</si>
  <si>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</si>
  <si>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</si>
  <si>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</si>
  <si>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</si>
  <si>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</si>
  <si>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</si>
  <si>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</si>
  <si>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</si>
  <si>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</si>
  <si>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</si>
  <si>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</si>
  <si>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</si>
  <si>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</si>
  <si>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</si>
  <si>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</si>
  <si>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</si>
  <si>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</si>
  <si>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</si>
  <si>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</si>
  <si>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</si>
  <si>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</si>
  <si>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</si>
  <si>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</si>
  <si>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</si>
  <si>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</si>
  <si>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</si>
  <si>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</si>
  <si>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</si>
  <si>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</si>
  <si>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</si>
  <si>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</si>
  <si>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</si>
  <si>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</si>
  <si>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</si>
  <si>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</si>
  <si>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</si>
  <si>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</si>
  <si>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</si>
  <si>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</si>
  <si>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</si>
  <si>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</si>
  <si>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</si>
  <si>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</si>
  <si>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</si>
  <si>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</si>
  <si>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</si>
  <si>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</si>
  <si>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</si>
  <si>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</si>
  <si>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</si>
  <si>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</si>
  <si>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</si>
  <si>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</si>
  <si>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</si>
  <si>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</si>
  <si>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</si>
  <si>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</si>
  <si>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</si>
  <si>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</si>
  <si>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</si>
  <si>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</si>
  <si>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</si>
  <si>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</si>
  <si>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</si>
  <si>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</si>
  <si>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</si>
  <si>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</si>
  <si>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</si>
  <si>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</si>
  <si>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</si>
  <si>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</si>
  <si>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</si>
  <si>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</si>
  <si>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</si>
  <si>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</si>
  <si>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</si>
  <si>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</si>
  <si>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</si>
  <si>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</si>
  <si>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</si>
  <si>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</si>
  <si>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</si>
  <si>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</si>
  <si>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</si>
  <si>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</si>
  <si>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</si>
  <si>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</si>
  <si>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</si>
  <si>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</si>
  <si>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</si>
  <si>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</si>
  <si>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</si>
  <si>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</si>
  <si>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</si>
  <si>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</si>
  <si>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</si>
  <si>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</si>
  <si>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</si>
  <si>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</si>
  <si>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</si>
  <si>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</si>
  <si>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</si>
  <si>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</si>
  <si>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</si>
  <si>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</si>
  <si>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</si>
  <si>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</si>
  <si>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</si>
  <si>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</si>
  <si>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</si>
  <si>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</si>
  <si>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</si>
  <si>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</si>
  <si>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</si>
  <si>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</si>
  <si>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</si>
  <si>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</si>
  <si>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</si>
  <si>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</si>
  <si>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</si>
  <si>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</si>
  <si>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</si>
  <si>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</si>
  <si>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</si>
  <si>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</si>
  <si>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</si>
  <si>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</si>
  <si>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</si>
  <si>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</si>
  <si>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</si>
  <si>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</si>
  <si>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</si>
  <si>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</si>
  <si>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</si>
  <si>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</si>
  <si>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</si>
  <si>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</si>
  <si>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</si>
  <si>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</si>
  <si>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</si>
  <si>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</si>
  <si>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</si>
  <si>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</si>
  <si>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</si>
  <si>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</si>
  <si>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</si>
  <si>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</si>
  <si>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</si>
  <si>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</si>
  <si>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</si>
  <si>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</si>
  <si>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</si>
  <si>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</si>
  <si>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</si>
  <si>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</si>
  <si>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</si>
  <si>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</si>
  <si>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</si>
  <si>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</si>
  <si>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</si>
  <si>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</si>
  <si>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</si>
  <si>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</si>
  <si>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</si>
  <si>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</si>
  <si>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</si>
  <si>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</si>
  <si>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</si>
  <si>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</si>
  <si>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</si>
  <si>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</si>
  <si>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</si>
  <si>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</si>
  <si>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</si>
  <si>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</si>
  <si>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</si>
  <si>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</si>
  <si>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</si>
  <si>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</si>
  <si>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</si>
  <si>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</si>
  <si>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</si>
  <si>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</si>
  <si>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</si>
  <si>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</si>
  <si>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</si>
  <si>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</si>
  <si>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</si>
  <si>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</si>
  <si>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</si>
  <si>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</si>
  <si>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</si>
  <si>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</si>
  <si>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</si>
  <si>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</si>
  <si>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</si>
  <si>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</si>
  <si>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</si>
  <si>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</si>
  <si>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</si>
  <si>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</si>
  <si>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</si>
  <si>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</si>
  <si>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</si>
  <si>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</si>
  <si>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</si>
  <si>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</si>
  <si>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</si>
  <si>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</si>
  <si>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</si>
  <si>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</si>
  <si>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</si>
  <si>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</si>
  <si>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</si>
  <si>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</si>
  <si>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</si>
  <si>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</si>
  <si>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</si>
  <si>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</si>
  <si>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</si>
  <si>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</si>
  <si>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</si>
  <si>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</si>
  <si>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</si>
  <si>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</si>
  <si>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</si>
  <si>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</si>
  <si>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</si>
  <si>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</si>
  <si>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</si>
  <si>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</si>
  <si>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</si>
  <si>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</si>
  <si>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</si>
  <si>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</si>
  <si>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</si>
  <si>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</si>
  <si>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</si>
  <si>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</si>
  <si>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</si>
  <si>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</si>
  <si>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</si>
  <si>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</si>
  <si>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</si>
  <si>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</si>
  <si>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</si>
  <si>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</si>
  <si>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</si>
  <si>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</si>
  <si>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</si>
  <si>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</si>
  <si>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</si>
  <si>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</si>
  <si>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</si>
  <si>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</si>
  <si>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</si>
  <si>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</si>
  <si>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</si>
  <si>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</si>
  <si>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</si>
  <si>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</si>
  <si>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</si>
  <si>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</si>
  <si>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</si>
  <si>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</si>
  <si>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</si>
  <si>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</si>
  <si>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</si>
  <si>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</si>
  <si>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</si>
  <si>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</si>
  <si>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</si>
  <si>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</si>
  <si>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</si>
  <si>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</si>
  <si>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</si>
  <si>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</si>
  <si>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</si>
  <si>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</si>
  <si>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</si>
  <si>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</si>
  <si>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</si>
  <si>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</si>
  <si>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</si>
  <si>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</si>
  <si>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</si>
  <si>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</si>
  <si>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</si>
  <si>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</si>
  <si>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</si>
  <si>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</si>
  <si>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</si>
  <si>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</si>
  <si>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</si>
  <si>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</si>
  <si>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</si>
  <si>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</si>
  <si>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</si>
  <si>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</si>
  <si>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</si>
  <si>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</si>
  <si>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</si>
  <si>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</si>
  <si>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</si>
  <si>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</si>
  <si>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</si>
  <si>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</si>
  <si>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</si>
  <si>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</si>
  <si>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</si>
  <si>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</si>
  <si>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</si>
  <si>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</si>
  <si>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</si>
  <si>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</si>
  <si>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</si>
  <si>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</si>
  <si>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</si>
  <si>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</si>
  <si>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</si>
  <si>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</si>
  <si>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</si>
  <si>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</si>
  <si>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</si>
  <si>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</si>
  <si>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</si>
  <si>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</si>
  <si>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</si>
  <si>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</si>
  <si>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</si>
  <si>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</si>
  <si>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</si>
  <si>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</si>
  <si>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</si>
  <si>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</si>
  <si>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</si>
  <si>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</si>
  <si>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</si>
  <si>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</si>
  <si>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</si>
  <si>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</si>
  <si>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</si>
  <si>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</si>
  <si>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</si>
  <si>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</si>
  <si>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</si>
  <si>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</si>
  <si>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</si>
  <si>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</si>
  <si>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</si>
  <si>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</si>
  <si>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</si>
  <si>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</si>
  <si>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</si>
  <si>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</si>
  <si>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</si>
  <si>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</si>
  <si>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</si>
  <si>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</si>
  <si>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</si>
  <si>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</si>
  <si>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</si>
  <si>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</si>
  <si>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</si>
  <si>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</si>
  <si>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</si>
  <si>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</si>
  <si>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</si>
  <si>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</si>
  <si>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</si>
  <si>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</si>
  <si>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</si>
  <si>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</si>
  <si>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</si>
  <si>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</si>
  <si>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</si>
  <si>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</si>
  <si>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</si>
  <si>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</si>
  <si>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</si>
  <si>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</si>
  <si>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</si>
  <si>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</si>
  <si>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</si>
  <si>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</si>
  <si>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</si>
  <si>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</si>
  <si>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</si>
  <si>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</si>
  <si>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</si>
  <si>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</si>
  <si>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</si>
  <si>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</si>
  <si>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</si>
  <si>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</si>
  <si>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</si>
  <si>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</si>
  <si>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</si>
  <si>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</si>
  <si>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</si>
  <si>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</si>
  <si>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</si>
  <si>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</si>
  <si>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</si>
  <si>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</si>
  <si>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</si>
  <si>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</si>
  <si>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</si>
  <si>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</si>
  <si>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</si>
  <si>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</si>
  <si>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</si>
  <si>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</si>
  <si>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</si>
  <si>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</si>
  <si>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</si>
  <si>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</si>
  <si>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</si>
  <si>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</si>
  <si>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</si>
  <si>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</si>
  <si>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</si>
  <si>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</si>
  <si>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</si>
  <si>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</si>
  <si>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</si>
  <si>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</si>
  <si>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</si>
  <si>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</si>
  <si>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</si>
  <si>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</si>
  <si>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</si>
  <si>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</si>
  <si>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</si>
  <si>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</si>
  <si>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</si>
  <si>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</si>
  <si>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</si>
  <si>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</si>
  <si>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</si>
  <si>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</si>
  <si>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</si>
  <si>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</si>
  <si>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</si>
  <si>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</si>
  <si>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</si>
  <si>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</si>
  <si>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</si>
  <si>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</si>
  <si>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</si>
  <si>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</si>
  <si>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</si>
  <si>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</si>
  <si>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</si>
  <si>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</si>
  <si>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</si>
  <si>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</si>
  <si>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</si>
  <si>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</si>
  <si>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</si>
  <si>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</si>
  <si>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</si>
  <si>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</si>
  <si>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</si>
  <si>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</si>
  <si>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</si>
  <si>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</si>
  <si>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</si>
  <si>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</si>
  <si>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</si>
  <si>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</si>
  <si>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</si>
  <si>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</si>
  <si>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</si>
  <si>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</si>
  <si>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</si>
  <si>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</si>
  <si>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</si>
  <si>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</si>
  <si>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</si>
  <si>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</si>
  <si>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</si>
  <si>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</si>
  <si>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</si>
  <si>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</si>
  <si>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</si>
  <si>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</si>
  <si>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</si>
  <si>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</si>
  <si>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</si>
  <si>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</si>
  <si>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</si>
  <si>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</si>
  <si>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</si>
  <si>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</si>
  <si>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</si>
  <si>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</si>
  <si>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</si>
  <si>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</si>
  <si>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</si>
  <si>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</si>
  <si>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</si>
  <si>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</si>
  <si>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</si>
  <si>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</si>
  <si>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</si>
  <si>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</si>
  <si>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</si>
  <si>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</si>
  <si>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</si>
  <si>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</si>
  <si>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</si>
  <si>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</si>
  <si>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</si>
  <si>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</si>
  <si>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</si>
  <si>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</si>
  <si>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</si>
  <si>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</si>
  <si>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</si>
  <si>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</si>
  <si>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</si>
  <si>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</si>
  <si>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</si>
  <si>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</si>
  <si>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</si>
  <si>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</si>
  <si>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</si>
  <si>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</si>
  <si>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</si>
  <si>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</si>
  <si>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</si>
  <si>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</si>
  <si>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</si>
  <si>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</si>
  <si>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</si>
  <si>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</si>
  <si>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</si>
  <si>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</si>
  <si>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</si>
  <si>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</si>
  <si>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</si>
  <si>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</si>
  <si>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</si>
  <si>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</si>
  <si>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</si>
  <si>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</si>
  <si>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</si>
  <si>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</si>
  <si>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</si>
  <si>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</si>
  <si>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</si>
  <si>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</si>
  <si>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</si>
  <si>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</si>
  <si>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</si>
  <si>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</si>
  <si>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</si>
  <si>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</si>
  <si>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</si>
  <si>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</si>
  <si>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</si>
  <si>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</si>
  <si>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</si>
  <si>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</si>
  <si>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</si>
  <si>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</si>
  <si>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</si>
  <si>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</si>
  <si>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</si>
  <si>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</si>
  <si>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</si>
  <si>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</si>
  <si>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</si>
  <si>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</si>
  <si>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</si>
  <si>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</si>
  <si>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</si>
  <si>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</si>
  <si>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</si>
  <si>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</si>
  <si>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</si>
  <si>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</si>
  <si>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</si>
  <si>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</si>
  <si>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</si>
  <si>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</si>
  <si>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</si>
  <si>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</si>
  <si>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</si>
  <si>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</si>
  <si>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</si>
  <si>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</si>
  <si>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</si>
  <si>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</si>
  <si>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</si>
  <si>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</si>
  <si>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</si>
  <si>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</si>
  <si>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</si>
  <si>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</si>
  <si>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</si>
  <si>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</si>
  <si>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</si>
  <si>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</si>
  <si>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</si>
  <si>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</si>
  <si>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</si>
  <si>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</si>
  <si>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</si>
  <si>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</si>
  <si>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</si>
  <si>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</si>
  <si>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</si>
  <si>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</si>
  <si>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</si>
  <si>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</si>
  <si>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</si>
  <si>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</si>
  <si>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</si>
  <si>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</si>
  <si>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</si>
  <si>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</si>
  <si>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</si>
  <si>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</si>
  <si>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</si>
  <si>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</si>
  <si>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</si>
  <si>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</si>
  <si>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</si>
  <si>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</si>
  <si>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</si>
  <si>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</si>
  <si>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</si>
  <si>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</si>
  <si>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</si>
  <si>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</si>
  <si>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</si>
  <si>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</si>
  <si>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</si>
  <si>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</si>
  <si>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</si>
  <si>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</si>
  <si>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</si>
  <si>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</si>
  <si>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</si>
  <si>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</si>
  <si>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</si>
  <si>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</si>
  <si>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</si>
  <si>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</si>
  <si>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</si>
  <si>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</si>
  <si>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</si>
  <si>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</si>
  <si>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</si>
  <si>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</si>
  <si>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</si>
  <si>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</si>
  <si>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</si>
  <si>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</si>
  <si>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</si>
  <si>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</si>
  <si>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</si>
  <si>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</si>
  <si>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</si>
  <si>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</si>
  <si>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</si>
  <si>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</si>
  <si>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</si>
  <si>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</si>
  <si>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</si>
  <si>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</si>
  <si>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</si>
  <si>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</si>
  <si>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</si>
  <si>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</si>
  <si>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</si>
  <si>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</si>
  <si>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</si>
  <si>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</si>
  <si>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</si>
  <si>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</si>
  <si>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</si>
  <si>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</si>
  <si>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</si>
  <si>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</si>
  <si>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</si>
  <si>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</si>
  <si>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</si>
  <si>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</si>
  <si>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</si>
  <si>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</si>
  <si>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</si>
  <si>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</si>
  <si>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</si>
  <si>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</si>
  <si>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</si>
  <si>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</si>
  <si>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</si>
  <si>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</si>
  <si>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</si>
  <si>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</si>
  <si>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</si>
  <si>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</si>
  <si>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</si>
  <si>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</si>
  <si>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</si>
  <si>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</si>
  <si>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</si>
  <si>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</si>
  <si>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</si>
  <si>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</si>
  <si>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</si>
  <si>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</si>
  <si>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</si>
  <si>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</si>
  <si>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</si>
  <si>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</si>
  <si>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</si>
  <si>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</si>
  <si>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</si>
  <si>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</si>
  <si>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</si>
  <si>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</si>
  <si>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</si>
  <si>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</si>
  <si>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</si>
  <si>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</si>
  <si>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</si>
  <si>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</si>
  <si>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</si>
  <si>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</si>
  <si>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</si>
  <si>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</si>
  <si>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</si>
  <si>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</si>
  <si>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</si>
  <si>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</si>
  <si>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</si>
  <si>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</si>
  <si>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</si>
  <si>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</si>
  <si>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</si>
  <si>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</si>
  <si>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</si>
  <si>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</si>
  <si>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</si>
  <si>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</si>
  <si>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</si>
  <si>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</si>
  <si>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</si>
  <si>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</si>
  <si>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</si>
  <si>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</si>
  <si>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</si>
  <si>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</si>
  <si>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</si>
  <si>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</si>
  <si>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</si>
  <si>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</si>
  <si>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</si>
  <si>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</si>
  <si>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</si>
  <si>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</si>
  <si>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</si>
  <si>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</si>
  <si>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</si>
  <si>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</si>
  <si>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</si>
  <si>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</si>
  <si>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</si>
  <si>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</si>
  <si>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</si>
  <si>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</si>
  <si>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</si>
  <si>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</si>
  <si>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</si>
  <si>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</si>
  <si>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</si>
  <si>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</si>
  <si>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</si>
  <si>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</si>
  <si>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</si>
  <si>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</si>
  <si>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</si>
  <si>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</si>
  <si>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</si>
  <si>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</si>
  <si>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</si>
  <si>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</si>
  <si>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</si>
  <si>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</si>
  <si>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</si>
  <si>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</si>
  <si>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</si>
  <si>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</si>
  <si>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</si>
  <si>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</si>
  <si>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</si>
  <si>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</si>
  <si>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</si>
  <si>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</si>
  <si>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</si>
  <si>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</si>
  <si>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</si>
  <si>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</si>
  <si>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</si>
  <si>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</si>
  <si>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</si>
  <si>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</si>
  <si>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</si>
  <si>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</si>
  <si>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</si>
  <si>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</si>
  <si>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</si>
  <si>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</si>
  <si>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</si>
  <si>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</si>
  <si>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</si>
  <si>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</si>
  <si>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</si>
  <si>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</si>
  <si>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</si>
  <si>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</si>
  <si>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</si>
  <si>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</si>
  <si>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</si>
  <si>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</si>
  <si>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</si>
  <si>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</si>
  <si>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</si>
  <si>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</si>
  <si>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</si>
  <si>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</si>
  <si>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</si>
  <si>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</si>
  <si>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</si>
  <si>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</si>
  <si>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</si>
  <si>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</si>
  <si>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</si>
  <si>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</si>
  <si>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</si>
  <si>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</si>
  <si>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</si>
  <si>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</si>
  <si>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</si>
  <si>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</si>
  <si>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</si>
  <si>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</si>
  <si>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</si>
  <si>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</si>
  <si>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</si>
  <si>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</si>
  <si>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</si>
  <si>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</si>
  <si>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</si>
  <si>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</si>
  <si>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</si>
  <si>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</si>
  <si>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</si>
  <si>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</si>
  <si>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</si>
  <si>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</si>
  <si>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</si>
  <si>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</si>
  <si>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</si>
  <si>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</si>
  <si>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</si>
  <si>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</si>
  <si>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</si>
  <si>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</si>
  <si>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</si>
  <si>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</si>
  <si>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</si>
  <si>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</si>
  <si>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</si>
  <si>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</si>
  <si>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</si>
  <si>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</si>
  <si>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</si>
  <si>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</si>
  <si>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</si>
  <si>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</si>
  <si>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</si>
  <si>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</si>
  <si>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</si>
  <si>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</si>
  <si>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</si>
  <si>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</si>
  <si>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</si>
  <si>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</si>
  <si>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</si>
  <si>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</si>
  <si>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</si>
  <si>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</si>
  <si>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</si>
  <si>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</si>
  <si>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</si>
  <si>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</si>
  <si>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</si>
  <si>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</si>
  <si>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</si>
  <si>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</si>
  <si>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</si>
  <si>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</si>
  <si>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</si>
  <si>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</si>
  <si>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</si>
  <si>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</si>
  <si>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</si>
  <si>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</si>
  <si>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</si>
  <si>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</si>
  <si>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</si>
  <si>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</si>
  <si>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</si>
  <si>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</si>
  <si>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</si>
  <si>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</si>
  <si>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</si>
  <si>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</si>
  <si>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</si>
  <si>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</si>
  <si>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</si>
  <si>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</si>
  <si>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</si>
  <si>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</si>
  <si>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</si>
  <si>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</si>
  <si>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</si>
  <si>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</si>
  <si>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</si>
  <si>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</si>
  <si>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</si>
  <si>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</si>
  <si>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</si>
  <si>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</si>
  <si>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</si>
  <si>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</si>
  <si>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</si>
  <si>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</si>
  <si>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</si>
  <si>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</si>
  <si>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</si>
  <si>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</si>
  <si>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</si>
  <si>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</si>
  <si>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</si>
  <si>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</si>
  <si>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</si>
  <si>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</si>
  <si>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</si>
  <si>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</si>
  <si>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</si>
  <si>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</si>
  <si>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</si>
  <si>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</si>
  <si>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</si>
  <si>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</si>
  <si>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</si>
  <si>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</si>
  <si>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</si>
  <si>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</si>
  <si>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</si>
  <si>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</si>
  <si>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</si>
  <si>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</si>
  <si>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</si>
  <si>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</si>
  <si>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</si>
  <si>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</si>
  <si>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</si>
  <si>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</si>
  <si>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</si>
  <si>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</si>
  <si>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</si>
  <si>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</si>
  <si>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</si>
  <si>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</si>
  <si>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</si>
  <si>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</si>
  <si>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</si>
  <si>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</si>
  <si>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</si>
  <si>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</si>
  <si>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</si>
  <si>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</si>
  <si>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</si>
  <si>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</si>
  <si>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</si>
  <si>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</si>
  <si>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</si>
  <si>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</si>
  <si>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</si>
  <si>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</si>
  <si>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</si>
  <si>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</si>
  <si>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</si>
  <si>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</si>
  <si>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</si>
  <si>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</si>
  <si>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</si>
  <si>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</si>
  <si>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</si>
  <si>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</si>
  <si>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</si>
  <si>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</si>
  <si>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</si>
  <si>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</si>
  <si>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</si>
  <si>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</si>
  <si>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</si>
  <si>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</si>
  <si>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</si>
  <si>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</si>
  <si>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</si>
  <si>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</si>
  <si>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</si>
  <si>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</si>
  <si>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</si>
  <si>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</si>
  <si>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</si>
  <si>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</si>
  <si>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</si>
  <si>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</si>
  <si>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</si>
  <si>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</si>
  <si>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</si>
  <si>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</si>
  <si>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</si>
  <si>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</si>
  <si>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</si>
  <si>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</si>
  <si>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</si>
  <si>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</si>
  <si>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</si>
  <si>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</si>
  <si>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</si>
  <si>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</si>
  <si>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</si>
  <si>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</si>
  <si>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</si>
  <si>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</si>
  <si>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</si>
  <si>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</si>
  <si>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</si>
  <si>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</si>
  <si>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</si>
  <si>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</si>
  <si>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</si>
  <si>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</si>
  <si>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</si>
  <si>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</si>
  <si>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</si>
  <si>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</si>
  <si>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</si>
  <si>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</si>
  <si>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</si>
  <si>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</si>
  <si>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</si>
  <si>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</si>
  <si>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</si>
  <si>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</si>
  <si>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</si>
  <si>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</si>
  <si>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</si>
  <si>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</si>
  <si>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</si>
  <si>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</si>
  <si>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</si>
  <si>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</si>
  <si>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</si>
  <si>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</si>
  <si>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</si>
  <si>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</si>
  <si>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</si>
  <si>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</si>
  <si>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</si>
  <si>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</si>
  <si>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</si>
  <si>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</si>
  <si>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</si>
  <si>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</si>
  <si>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</si>
  <si>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</si>
  <si>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</si>
  <si>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</si>
  <si>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</si>
  <si>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</si>
  <si>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</si>
  <si>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</si>
  <si>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</si>
  <si>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</si>
  <si>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</si>
  <si>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</si>
  <si>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</si>
  <si>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</si>
  <si>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</si>
  <si>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</si>
  <si>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</si>
  <si>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</si>
  <si>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</si>
  <si>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</si>
  <si>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</si>
  <si>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</si>
  <si>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</si>
  <si>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</si>
  <si>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</si>
  <si>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</si>
  <si>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</si>
  <si>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</si>
  <si>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</si>
  <si>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</si>
  <si>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</si>
  <si>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</si>
  <si>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</si>
  <si>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</si>
  <si>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</si>
  <si>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</si>
  <si>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</si>
  <si>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</si>
  <si>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</si>
  <si>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</si>
  <si>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</si>
  <si>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</si>
  <si>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</si>
  <si>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</si>
  <si>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</si>
  <si>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</si>
  <si>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</si>
  <si>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</si>
  <si>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</si>
  <si>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</si>
  <si>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</si>
  <si>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</si>
  <si>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</si>
  <si>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</si>
  <si>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</si>
  <si>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</si>
  <si>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</si>
  <si>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</si>
  <si>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</si>
  <si>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</si>
  <si>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</si>
  <si>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</si>
  <si>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</si>
  <si>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</si>
  <si>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</si>
  <si>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</si>
  <si>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</si>
  <si>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</si>
  <si>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</si>
  <si>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</si>
  <si>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</si>
  <si>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</si>
  <si>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</si>
  <si>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</si>
  <si>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</si>
  <si>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</si>
  <si>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</si>
  <si>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</si>
  <si>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</si>
  <si>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</si>
  <si>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</si>
  <si>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</si>
  <si>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</si>
  <si>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</si>
  <si>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</si>
  <si>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</si>
  <si>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</si>
  <si>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</si>
  <si>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</si>
  <si>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</si>
  <si>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</si>
  <si>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</si>
  <si>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</si>
  <si>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</si>
  <si>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</si>
  <si>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</si>
  <si>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</si>
  <si>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</si>
  <si>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</si>
  <si>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</si>
  <si>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</si>
  <si>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</si>
  <si>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</si>
  <si>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</si>
  <si>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</si>
  <si>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</si>
  <si>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</si>
  <si>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</si>
  <si>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</si>
  <si>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</si>
  <si>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</si>
  <si>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</si>
  <si>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</si>
  <si>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</si>
  <si>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</si>
  <si>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</si>
  <si>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</si>
  <si>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</si>
  <si>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</si>
  <si>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</si>
  <si>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</si>
  <si>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</si>
  <si>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</si>
  <si>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</si>
  <si>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</si>
  <si>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</si>
  <si>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</si>
  <si>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</si>
  <si>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</si>
  <si>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</si>
  <si>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</si>
  <si>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</si>
  <si>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</si>
  <si>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</si>
  <si>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</si>
  <si>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</si>
  <si>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</si>
  <si>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</si>
  <si>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</si>
  <si>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</si>
  <si>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</si>
  <si>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</si>
  <si>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</si>
  <si>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</si>
  <si>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</si>
  <si>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</si>
  <si>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</si>
  <si>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</si>
  <si>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</si>
  <si>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</si>
  <si>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</si>
  <si>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</si>
  <si>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</si>
  <si>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</si>
  <si>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</si>
  <si>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</si>
  <si>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</si>
  <si>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</si>
  <si>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</si>
  <si>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</si>
  <si>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</si>
  <si>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</si>
  <si>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</si>
  <si>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</si>
  <si>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</si>
  <si>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</si>
  <si>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</si>
  <si>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</si>
  <si>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</si>
  <si>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</si>
  <si>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</si>
  <si>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</si>
  <si>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</si>
  <si>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</si>
  <si>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</si>
  <si>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</si>
  <si>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</si>
  <si>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</si>
  <si>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</si>
  <si>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</si>
  <si>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</si>
  <si>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</si>
  <si>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</si>
  <si>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</si>
  <si>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</si>
  <si>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</si>
  <si>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</si>
  <si>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</si>
  <si>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</si>
  <si>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</si>
  <si>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</si>
  <si>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</si>
  <si>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</si>
  <si>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</si>
  <si>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</si>
  <si>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</si>
  <si>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</si>
  <si>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</si>
  <si>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</si>
  <si>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</si>
  <si>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</si>
  <si>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</si>
  <si>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</si>
  <si>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</si>
  <si>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</si>
  <si>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</si>
  <si>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</si>
  <si>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</si>
  <si>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</si>
  <si>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</si>
  <si>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</si>
  <si>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</si>
  <si>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</si>
  <si>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</si>
  <si>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</si>
  <si>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</si>
  <si>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</si>
  <si>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</si>
  <si>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</si>
  <si>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</si>
  <si>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</si>
  <si>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</si>
  <si>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</si>
  <si>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</si>
  <si>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</si>
  <si>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</si>
  <si>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</si>
  <si>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</si>
  <si>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</si>
  <si>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</si>
  <si>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</si>
  <si>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</si>
  <si>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</si>
  <si>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</si>
  <si>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</si>
  <si>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</si>
  <si>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</si>
  <si>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</si>
  <si>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</si>
  <si>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</si>
  <si>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</si>
  <si>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</si>
  <si>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</si>
  <si>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</si>
  <si>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</si>
  <si>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</si>
  <si>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</si>
  <si>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</si>
  <si>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</si>
  <si>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</si>
  <si>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</si>
  <si>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</si>
  <si>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</si>
  <si>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</si>
  <si>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</si>
  <si>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</si>
  <si>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</si>
  <si>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</si>
  <si>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</si>
  <si>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</si>
  <si>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</si>
  <si>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</si>
  <si>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</si>
  <si>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</si>
  <si>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</si>
  <si>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</si>
  <si>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</si>
  <si>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</si>
  <si>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</si>
  <si>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</si>
  <si>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</si>
  <si>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</si>
  <si>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</si>
  <si>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</si>
  <si>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</si>
  <si>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</si>
  <si>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</si>
  <si>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</si>
  <si>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</si>
  <si>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</si>
  <si>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</si>
  <si>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</si>
  <si>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</si>
  <si>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</si>
  <si>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</si>
  <si>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</si>
  <si>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</si>
  <si>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</si>
  <si>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</si>
  <si>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</si>
  <si>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</si>
  <si>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</si>
  <si>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</si>
  <si>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</si>
  <si>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</si>
  <si>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</si>
  <si>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</si>
  <si>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</si>
  <si>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</si>
  <si>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</si>
  <si>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</si>
  <si>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</si>
  <si>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</si>
  <si>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</si>
  <si>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</si>
  <si>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</si>
  <si>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</si>
  <si>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</si>
  <si>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</si>
  <si>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</si>
  <si>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</si>
  <si>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</si>
  <si>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</si>
  <si>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</si>
  <si>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</si>
  <si>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</si>
  <si>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</si>
  <si>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</si>
  <si>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</si>
  <si>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</si>
  <si>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</si>
  <si>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</si>
  <si>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</si>
  <si>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</si>
  <si>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</si>
  <si>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</si>
  <si>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</si>
  <si>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</si>
  <si>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</si>
  <si>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</si>
  <si>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</si>
  <si>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</si>
  <si>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</si>
  <si>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</si>
  <si>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</si>
  <si>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</si>
  <si>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</si>
  <si>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</si>
  <si>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</si>
  <si>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</si>
  <si>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</si>
  <si>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</si>
  <si>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</si>
  <si>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</si>
  <si>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</si>
  <si>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</si>
  <si>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</si>
  <si>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</si>
  <si>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</si>
  <si>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</si>
  <si>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</si>
  <si>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</si>
  <si>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</si>
  <si>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</si>
  <si>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</si>
  <si>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</si>
  <si>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</si>
  <si>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</si>
  <si>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</si>
  <si>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</si>
  <si>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</si>
  <si>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</si>
  <si>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</si>
  <si>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</si>
  <si>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</si>
  <si>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</si>
  <si>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</si>
  <si>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</si>
  <si>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</si>
  <si>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</si>
  <si>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</si>
  <si>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</si>
  <si>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</si>
  <si>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</si>
  <si>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</si>
  <si>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</si>
  <si>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</si>
  <si>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</si>
  <si>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</si>
  <si>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</si>
  <si>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</si>
  <si>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</si>
  <si>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</si>
  <si>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</si>
  <si>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</si>
  <si>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</si>
  <si>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</si>
  <si>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</si>
  <si>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</si>
  <si>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</si>
  <si>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</si>
  <si>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</si>
  <si>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</si>
  <si>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</si>
  <si>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</si>
  <si>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</si>
  <si>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</si>
  <si>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</si>
  <si>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</si>
  <si>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</si>
  <si>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</si>
  <si>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</si>
  <si>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</si>
  <si>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</si>
  <si>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</si>
  <si>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</si>
  <si>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</si>
  <si>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</si>
  <si>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</si>
  <si>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</si>
  <si>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</si>
  <si>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</si>
  <si>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</si>
  <si>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</si>
  <si>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</si>
  <si>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</si>
  <si>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</si>
  <si>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</si>
  <si>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</si>
  <si>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</si>
  <si>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</si>
  <si>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</si>
  <si>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</si>
  <si>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</si>
  <si>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</si>
  <si>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</si>
  <si>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</si>
  <si>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</si>
  <si>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</si>
  <si>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</si>
  <si>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</si>
  <si>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</si>
  <si>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</si>
  <si>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</si>
  <si>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</si>
  <si>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</si>
  <si>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</si>
  <si>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</si>
  <si>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</si>
  <si>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</si>
  <si>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</si>
  <si>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</si>
  <si>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</si>
  <si>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</si>
  <si>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</si>
  <si>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</si>
  <si>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</si>
  <si>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</si>
  <si>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</si>
  <si>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</si>
  <si>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</si>
  <si>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</si>
  <si>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</si>
  <si>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</si>
  <si>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</si>
  <si>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</si>
  <si>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</si>
  <si>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</si>
  <si>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</si>
  <si>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</si>
  <si>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</si>
  <si>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</si>
  <si>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</si>
  <si>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</si>
  <si>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</si>
  <si>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</si>
  <si>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</si>
  <si>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</si>
  <si>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</si>
  <si>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</si>
  <si>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</si>
  <si>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</si>
  <si>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</si>
  <si>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</si>
  <si>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</si>
  <si>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</si>
  <si>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</si>
  <si>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</si>
  <si>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</si>
  <si>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</si>
  <si>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</si>
  <si>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</si>
  <si>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</si>
  <si>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</si>
  <si>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</si>
  <si>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</si>
  <si>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</si>
  <si>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</si>
  <si>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</si>
  <si>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</si>
  <si>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</si>
  <si>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</si>
  <si>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</si>
  <si>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</si>
  <si>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</si>
  <si>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</si>
  <si>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</si>
  <si>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</si>
  <si>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</si>
  <si>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</si>
  <si>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</si>
  <si>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</si>
  <si>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</si>
  <si>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</si>
  <si>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</si>
  <si>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</si>
  <si>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</si>
  <si>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</si>
  <si>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</si>
  <si>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</si>
  <si>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</si>
  <si>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</si>
  <si>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</si>
  <si>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</si>
  <si>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</si>
  <si>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</si>
  <si>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</si>
  <si>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</si>
  <si>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</si>
  <si>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</si>
  <si>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</si>
  <si>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</si>
  <si>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</si>
  <si>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</si>
  <si>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</si>
  <si>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</si>
  <si>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</si>
  <si>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</si>
  <si>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</si>
  <si>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</si>
  <si>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</si>
  <si>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</si>
  <si>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</si>
  <si>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</si>
  <si>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</si>
  <si>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</si>
  <si>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</si>
  <si>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</si>
  <si>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</si>
  <si>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</si>
  <si>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</si>
  <si>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</si>
  <si>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</si>
  <si>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</si>
  <si>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</si>
  <si>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</si>
  <si>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</si>
  <si>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</si>
  <si>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</si>
  <si>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</si>
  <si>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</si>
  <si>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</si>
  <si>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</si>
  <si>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</si>
  <si>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</si>
  <si>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</si>
  <si>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</si>
  <si>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</si>
  <si>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</si>
  <si>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</si>
  <si>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</si>
  <si>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</si>
  <si>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</si>
  <si>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</si>
  <si>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</si>
  <si>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</si>
  <si>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</si>
  <si>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</si>
  <si>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</si>
  <si>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</si>
  <si>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</si>
  <si>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</si>
  <si>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</si>
  <si>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</si>
  <si>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</si>
  <si>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</si>
  <si>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</si>
  <si>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</si>
  <si>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</si>
  <si>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</si>
  <si>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</si>
  <si>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</si>
  <si>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</si>
  <si>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</si>
  <si>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</si>
  <si>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</si>
  <si>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</si>
  <si>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</si>
  <si>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</si>
  <si>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</si>
  <si>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</si>
  <si>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</si>
  <si>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</si>
  <si>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</si>
  <si>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</si>
  <si>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</si>
  <si>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</si>
  <si>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</si>
  <si>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</si>
  <si>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</si>
  <si>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</si>
  <si>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</si>
  <si>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</si>
  <si>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</si>
  <si>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</si>
  <si>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</si>
  <si>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</si>
  <si>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</si>
  <si>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</si>
  <si>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</si>
  <si>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</si>
  <si>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</si>
  <si>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</si>
  <si>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</si>
  <si>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</si>
  <si>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</si>
  <si>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</si>
  <si>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</si>
  <si>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</si>
  <si>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</si>
  <si>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</si>
  <si>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</si>
  <si>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</si>
  <si>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</si>
  <si>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</si>
  <si>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</si>
  <si>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</si>
  <si>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</si>
  <si>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</si>
  <si>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</si>
  <si>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</si>
  <si>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</si>
  <si>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</si>
  <si>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</si>
  <si>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</si>
  <si>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</si>
  <si>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</si>
  <si>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</si>
  <si>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</si>
  <si>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</si>
  <si>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</si>
  <si>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</si>
  <si>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</si>
  <si>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</si>
  <si>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</si>
  <si>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</si>
  <si>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</si>
  <si>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</si>
  <si>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</si>
  <si>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</si>
  <si>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</si>
  <si>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</si>
  <si>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</si>
  <si>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</si>
  <si>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</si>
  <si>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</si>
  <si>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</si>
  <si>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</si>
  <si>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</si>
  <si>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</si>
  <si>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</si>
  <si>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</si>
  <si>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</si>
  <si>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</si>
  <si>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</si>
  <si>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</si>
  <si>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</si>
  <si>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</si>
  <si>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</si>
  <si>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</si>
  <si>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</si>
  <si>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</si>
  <si>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</si>
  <si>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</si>
  <si>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</si>
  <si>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</si>
  <si>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</si>
  <si>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</si>
  <si>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</si>
  <si>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</si>
  <si>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</si>
  <si>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</si>
  <si>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</si>
  <si>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</si>
  <si>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</si>
  <si>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</si>
  <si>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</si>
  <si>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</si>
  <si>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</si>
  <si>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</si>
  <si>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</si>
  <si>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</si>
  <si>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</si>
  <si>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</si>
  <si>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</si>
  <si>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</si>
  <si>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</si>
  <si>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</si>
  <si>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</si>
  <si>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</si>
  <si>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</si>
  <si>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</si>
  <si>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</si>
  <si>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</si>
  <si>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</si>
  <si>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</si>
  <si>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</si>
  <si>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</si>
  <si>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</si>
  <si>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</si>
  <si>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</si>
  <si>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</si>
  <si>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</si>
  <si>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</si>
  <si>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</si>
  <si>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</si>
  <si>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</si>
  <si>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</si>
  <si>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</si>
  <si>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</si>
  <si>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</si>
  <si>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</si>
  <si>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</si>
  <si>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</si>
  <si>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</si>
  <si>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</si>
  <si>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</si>
  <si>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</si>
  <si>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</si>
  <si>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</si>
  <si>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</si>
  <si>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</si>
  <si>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</si>
  <si>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</si>
  <si>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</si>
  <si>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</si>
  <si>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</si>
  <si>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</si>
  <si>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</si>
  <si>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</si>
  <si>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</si>
  <si>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</si>
  <si>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</si>
  <si>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</si>
  <si>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</si>
  <si>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</si>
  <si>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</si>
  <si>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</si>
  <si>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</si>
  <si>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</si>
  <si>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</si>
  <si>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</si>
  <si>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</si>
  <si>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</si>
  <si>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</si>
  <si>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</si>
  <si>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</si>
  <si>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</si>
  <si>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</si>
  <si>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</si>
  <si>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</si>
  <si>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</si>
  <si>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</si>
  <si>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</si>
  <si>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</si>
  <si>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</si>
  <si>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</si>
  <si>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</si>
  <si>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</si>
  <si>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</si>
  <si>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</si>
  <si>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</si>
  <si>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</si>
  <si>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</si>
  <si>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</si>
  <si>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</si>
  <si>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</si>
  <si>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</si>
  <si>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</si>
  <si>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</si>
  <si>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</si>
  <si>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</si>
  <si>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</si>
  <si>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</si>
  <si>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</si>
  <si>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</si>
  <si>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</si>
  <si>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</si>
  <si>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</si>
  <si>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</si>
  <si>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</si>
  <si>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</si>
  <si>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</si>
  <si>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</si>
  <si>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</si>
  <si>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</si>
  <si>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</si>
  <si>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</si>
  <si>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</si>
  <si>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</si>
  <si>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</si>
  <si>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</si>
  <si>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</si>
  <si>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</si>
  <si>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</si>
  <si>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</si>
  <si>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</si>
  <si>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</si>
  <si>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</si>
  <si>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</si>
  <si>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</si>
  <si>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</si>
  <si>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</si>
  <si>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</si>
  <si>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</si>
  <si>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</si>
  <si>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</si>
  <si>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</si>
  <si>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</si>
  <si>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</si>
  <si>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</si>
  <si>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</si>
  <si>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</si>
  <si>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</si>
  <si>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</si>
  <si>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</si>
  <si>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</si>
  <si>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</si>
  <si>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</si>
  <si>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</si>
  <si>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</si>
  <si>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</si>
  <si>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</si>
  <si>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</si>
  <si>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</si>
  <si>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</si>
  <si>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</si>
  <si>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</si>
  <si>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</si>
  <si>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</si>
  <si>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</si>
  <si>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</si>
  <si>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</si>
  <si>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</si>
  <si>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</si>
  <si>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</si>
  <si>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</si>
  <si>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</si>
  <si>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</si>
  <si>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</si>
  <si>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</si>
  <si>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</si>
  <si>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</si>
  <si>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</si>
  <si>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</si>
  <si>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</si>
  <si>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</si>
  <si>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</si>
  <si>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</si>
  <si>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</si>
  <si>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</si>
  <si>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</si>
  <si>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</si>
  <si>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</si>
  <si>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</si>
  <si>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</si>
  <si>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</si>
  <si>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</si>
  <si>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</si>
  <si>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</si>
  <si>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</si>
  <si>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</si>
  <si>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</si>
  <si>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</si>
  <si>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</si>
  <si>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</si>
  <si>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</si>
  <si>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</si>
  <si>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</si>
  <si>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</si>
  <si>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</si>
  <si>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</si>
  <si>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</si>
  <si>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</si>
  <si>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</si>
  <si>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</si>
  <si>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</si>
  <si>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</si>
  <si>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</si>
  <si>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</si>
  <si>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</si>
  <si>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</si>
  <si>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</si>
  <si>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</si>
  <si>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</si>
  <si>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</si>
  <si>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</si>
  <si>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</si>
  <si>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</si>
  <si>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</si>
  <si>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</si>
  <si>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</si>
  <si>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</si>
  <si>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</si>
  <si>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</si>
  <si>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</si>
  <si>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</si>
  <si>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</si>
  <si>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</si>
  <si>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</si>
  <si>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</si>
  <si>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</si>
  <si>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</si>
  <si>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</si>
  <si>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</si>
  <si>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</si>
  <si>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</si>
  <si>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</si>
  <si>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</si>
  <si>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</si>
  <si>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</si>
  <si>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</si>
  <si>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</si>
  <si>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</si>
  <si>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</si>
  <si>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</si>
  <si>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</si>
  <si>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</si>
  <si>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</si>
  <si>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</si>
  <si>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</si>
  <si>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</si>
  <si>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</si>
  <si>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</si>
  <si>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</si>
  <si>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</si>
  <si>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</si>
  <si>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</si>
  <si>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</si>
  <si>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</si>
  <si>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</si>
  <si>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</si>
  <si>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</si>
  <si>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</si>
  <si>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</si>
  <si>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</si>
  <si>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</si>
  <si>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</si>
  <si>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</si>
  <si>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</si>
  <si>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</si>
  <si>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</si>
  <si>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</si>
  <si>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</si>
  <si>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</si>
  <si>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</si>
  <si>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</si>
  <si>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</si>
  <si>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</si>
  <si>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</si>
  <si>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</si>
  <si>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</si>
  <si>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</si>
  <si>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</si>
  <si>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</si>
  <si>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</si>
  <si>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</si>
  <si>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</si>
  <si>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</si>
  <si>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</si>
  <si>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</si>
  <si>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</si>
  <si>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</si>
  <si>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</si>
  <si>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</si>
  <si>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</si>
  <si>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</si>
  <si>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</si>
  <si>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</si>
  <si>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</si>
  <si>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</si>
  <si>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</si>
  <si>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</si>
  <si>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</si>
  <si>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</si>
  <si>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</si>
  <si>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</si>
  <si>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</si>
  <si>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</si>
  <si>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</si>
  <si>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</si>
  <si>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</si>
  <si>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</si>
  <si>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</si>
  <si>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</si>
  <si>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</si>
  <si>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</si>
  <si>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</si>
  <si>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</si>
  <si>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</si>
  <si>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</si>
  <si>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</si>
  <si>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</si>
  <si>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</si>
  <si>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</si>
  <si>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</si>
  <si>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</si>
  <si>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</si>
  <si>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</si>
  <si>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</si>
  <si>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</si>
  <si>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</si>
  <si>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</si>
  <si>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</si>
  <si>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</si>
  <si>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</si>
  <si>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</si>
  <si>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</si>
  <si>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</si>
  <si>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</si>
  <si>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</si>
  <si>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</si>
  <si>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</si>
  <si>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</si>
  <si>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</si>
  <si>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</si>
  <si>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</si>
  <si>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</si>
  <si>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</si>
  <si>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</si>
  <si>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</si>
  <si>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</si>
  <si>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</si>
  <si>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</si>
  <si>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</si>
  <si>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</si>
  <si>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</si>
  <si>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</si>
  <si>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</si>
  <si>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</si>
  <si>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</si>
  <si>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</si>
  <si>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</si>
  <si>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</si>
  <si>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</si>
  <si>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</si>
  <si>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</si>
  <si>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</si>
  <si>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</si>
  <si>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</si>
  <si>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</si>
  <si>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</si>
  <si>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</si>
  <si>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</si>
  <si>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</si>
  <si>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</si>
  <si>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</si>
  <si>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</si>
  <si>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</si>
  <si>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</si>
  <si>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</si>
  <si>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</si>
  <si>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</si>
  <si>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</si>
  <si>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</si>
  <si>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</si>
  <si>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</si>
  <si>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</si>
  <si>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</si>
  <si>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</si>
  <si>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</si>
  <si>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</si>
  <si>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</si>
  <si>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</si>
  <si>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</si>
  <si>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</si>
  <si>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</si>
  <si>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</si>
  <si>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</si>
  <si>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</si>
  <si>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</si>
  <si>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</si>
  <si>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</si>
  <si>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</si>
  <si>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</si>
  <si>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</si>
  <si>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</si>
  <si>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</si>
  <si>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</si>
  <si>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</si>
  <si>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</si>
  <si>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</si>
  <si>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</si>
  <si>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</si>
  <si>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</si>
  <si>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</si>
  <si>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</si>
  <si>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</si>
  <si>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</si>
  <si>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</si>
  <si>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</si>
  <si>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</si>
  <si>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</si>
  <si>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</si>
  <si>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</si>
  <si>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</si>
  <si>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</si>
  <si>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</si>
  <si>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</si>
  <si>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</si>
  <si>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</si>
  <si>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</si>
  <si>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</si>
  <si>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</si>
  <si>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</si>
  <si>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</si>
  <si>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</si>
  <si>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</si>
  <si>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</si>
  <si>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</si>
  <si>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</si>
  <si>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</si>
  <si>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</si>
  <si>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</si>
  <si>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</si>
  <si>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</si>
  <si>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</si>
  <si>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</si>
  <si>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</si>
  <si>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</si>
  <si>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</si>
  <si>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</si>
  <si>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</si>
  <si>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</si>
  <si>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</si>
  <si>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</si>
  <si>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</si>
  <si>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</si>
  <si>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</si>
  <si>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</si>
  <si>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</si>
  <si>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</si>
  <si>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</si>
  <si>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</si>
  <si>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</si>
  <si>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</si>
  <si>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</si>
  <si>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</si>
  <si>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</si>
  <si>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</si>
  <si>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</si>
  <si>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</si>
  <si>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</si>
  <si>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</si>
  <si>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</si>
  <si>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</si>
  <si>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</si>
  <si>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</si>
  <si>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</si>
  <si>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</si>
  <si>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</si>
  <si>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</si>
  <si>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</si>
  <si>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</si>
  <si>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</si>
  <si>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</si>
  <si>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</si>
  <si>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</si>
  <si>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</si>
  <si>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</si>
  <si>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</si>
  <si>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</si>
  <si>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</si>
  <si>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</si>
  <si>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</si>
  <si>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</si>
  <si>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</si>
  <si>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</si>
  <si>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</si>
  <si>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</si>
  <si>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</si>
  <si>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</si>
  <si>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</si>
  <si>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</si>
  <si>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</si>
  <si>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</si>
  <si>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</si>
  <si>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</si>
  <si>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</si>
  <si>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</si>
  <si>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</si>
  <si>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</si>
  <si>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</si>
  <si>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</si>
  <si>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</si>
  <si>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</si>
  <si>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</si>
  <si>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</si>
  <si>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</si>
  <si>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</si>
  <si>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</si>
  <si>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</si>
  <si>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</si>
  <si>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</si>
  <si>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</si>
  <si>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</si>
  <si>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</si>
  <si>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</si>
  <si>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</si>
  <si>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</si>
  <si>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</si>
  <si>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</si>
  <si>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</si>
  <si>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</si>
  <si>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</si>
  <si>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</si>
  <si>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</si>
  <si>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</si>
  <si>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</si>
  <si>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</si>
  <si>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</si>
  <si>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</si>
  <si>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</si>
  <si>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</si>
  <si>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</si>
  <si>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</si>
  <si>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</si>
  <si>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</si>
  <si>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</si>
  <si>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</si>
  <si>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</si>
  <si>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</si>
  <si>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</si>
  <si>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</si>
  <si>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</si>
  <si>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</si>
  <si>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</si>
  <si>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</si>
  <si>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</si>
  <si>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</si>
  <si>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</si>
  <si>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</si>
  <si>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</si>
  <si>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</si>
  <si>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</si>
  <si>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</si>
  <si>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</si>
  <si>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</si>
  <si>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</si>
  <si>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</si>
  <si>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</si>
  <si>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</si>
  <si>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</si>
  <si>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</si>
  <si>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</si>
  <si>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</si>
  <si>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</si>
  <si>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</si>
  <si>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</si>
  <si>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</si>
  <si>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</si>
  <si>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</si>
  <si>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</si>
  <si>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</si>
  <si>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</si>
  <si>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</si>
  <si>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</si>
  <si>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</si>
  <si>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</si>
  <si>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</si>
  <si>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</si>
  <si>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</si>
  <si>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</si>
  <si>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</si>
  <si>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</si>
  <si>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</si>
  <si>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</si>
  <si>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</si>
  <si>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</si>
  <si>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</si>
  <si>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</si>
  <si>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</si>
  <si>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</si>
  <si>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</si>
  <si>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</si>
  <si>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</si>
  <si>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</si>
  <si>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</si>
  <si>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</si>
  <si>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</si>
  <si>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</si>
  <si>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</si>
  <si>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</si>
  <si>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</si>
  <si>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</si>
  <si>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</si>
  <si>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</si>
  <si>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</si>
  <si>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</si>
  <si>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</si>
  <si>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</si>
  <si>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</si>
  <si>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</si>
  <si>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</si>
  <si>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</si>
  <si>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</si>
  <si>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</si>
  <si>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</si>
  <si>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</si>
  <si>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</si>
  <si>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</si>
  <si>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</si>
  <si>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</si>
  <si>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</si>
  <si>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</si>
  <si>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</si>
  <si>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</si>
  <si>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</si>
  <si>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</si>
  <si>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</si>
  <si>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</si>
  <si>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</si>
  <si>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</si>
  <si>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</si>
  <si>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</si>
  <si>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</si>
  <si>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</si>
  <si>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</si>
  <si>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</si>
  <si>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</si>
  <si>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</si>
  <si>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</si>
  <si>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</si>
  <si>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</si>
  <si>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</si>
  <si>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</si>
  <si>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</si>
  <si>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</si>
  <si>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</si>
  <si>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</si>
  <si>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</si>
  <si>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</si>
  <si>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</si>
  <si>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</si>
  <si>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</si>
  <si>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</si>
  <si>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</si>
  <si>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</si>
  <si>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</si>
  <si>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</si>
  <si>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</si>
  <si>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</si>
  <si>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</si>
  <si>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</si>
  <si>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</si>
  <si>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</si>
  <si>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</si>
  <si>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</si>
  <si>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</si>
  <si>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</si>
  <si>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</si>
  <si>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</si>
  <si>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</si>
  <si>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</si>
  <si>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</si>
  <si>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</si>
  <si>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</si>
  <si>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</si>
  <si>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</si>
  <si>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</si>
  <si>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</si>
  <si>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</si>
  <si>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</si>
  <si>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</si>
  <si>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</si>
  <si>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</si>
  <si>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</si>
  <si>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</si>
  <si>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</si>
  <si>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</si>
  <si>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</si>
  <si>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</si>
  <si>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</si>
  <si>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</si>
  <si>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</si>
  <si>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</si>
  <si>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</si>
  <si>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</si>
  <si>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</si>
  <si>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</si>
  <si>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</si>
  <si>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</si>
  <si>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</si>
  <si>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</si>
  <si>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</si>
  <si>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</si>
  <si>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</si>
  <si>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</si>
  <si>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</si>
  <si>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</si>
  <si>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</si>
  <si>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</si>
  <si>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</si>
  <si>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</si>
  <si>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</si>
  <si>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</si>
  <si>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</si>
  <si>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</si>
  <si>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</si>
  <si>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</si>
  <si>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</si>
  <si>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</si>
  <si>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</si>
  <si>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</si>
  <si>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</si>
  <si>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</si>
  <si>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</si>
  <si>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</si>
  <si>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</si>
  <si>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</si>
  <si>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</si>
  <si>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</si>
  <si>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</si>
  <si>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</si>
  <si>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</si>
  <si>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</si>
  <si>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</si>
  <si>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</si>
  <si>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</si>
  <si>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</si>
  <si>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</si>
  <si>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</si>
  <si>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</si>
  <si>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</si>
  <si>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</si>
  <si>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</si>
  <si>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</si>
  <si>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</si>
  <si>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</si>
  <si>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</si>
  <si>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</si>
  <si>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</si>
  <si>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</si>
  <si>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</si>
  <si>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</si>
  <si>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</si>
  <si>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</si>
  <si>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</si>
  <si>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</si>
  <si>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</si>
  <si>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</si>
  <si>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</si>
  <si>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</si>
  <si>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</si>
  <si>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</si>
  <si>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</si>
  <si>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</si>
  <si>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</si>
  <si>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</si>
  <si>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</si>
  <si>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</si>
  <si>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</si>
  <si>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</si>
  <si>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</si>
  <si>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</si>
  <si>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</si>
  <si>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</si>
  <si>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</si>
  <si>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</si>
  <si>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</si>
  <si>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</si>
  <si>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</si>
  <si>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</si>
  <si>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</si>
  <si>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</si>
  <si>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</si>
  <si>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</si>
  <si>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</si>
  <si>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</si>
  <si>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</si>
  <si>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</si>
  <si>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</si>
  <si>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</si>
  <si>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</si>
  <si>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</si>
  <si>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</si>
  <si>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</si>
  <si>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</si>
  <si>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</si>
  <si>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</si>
  <si>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</si>
  <si>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</si>
  <si>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</si>
  <si>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</si>
  <si>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</si>
  <si>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</si>
  <si>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</si>
  <si>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</si>
  <si>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</si>
  <si>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</si>
  <si>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</si>
  <si>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</si>
  <si>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</si>
  <si>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</si>
  <si>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</si>
  <si>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</si>
  <si>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</si>
  <si>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</si>
  <si>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</si>
  <si>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</si>
  <si>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</si>
  <si>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</si>
  <si>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</si>
  <si>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</si>
  <si>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</si>
  <si>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</si>
  <si>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</si>
  <si>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</si>
  <si>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</si>
  <si>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</si>
  <si>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</si>
  <si>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</si>
  <si>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</si>
  <si>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</si>
  <si>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</si>
  <si>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</si>
  <si>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</si>
  <si>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</si>
  <si>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</si>
  <si>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</si>
  <si>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</si>
  <si>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</si>
  <si>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</si>
  <si>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</si>
  <si>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</si>
  <si>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</si>
  <si>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</si>
  <si>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</si>
  <si>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</si>
  <si>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</si>
  <si>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</si>
  <si>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</si>
  <si>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</si>
  <si>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</si>
  <si>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</si>
  <si>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</si>
  <si>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</si>
  <si>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</si>
  <si>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</si>
  <si>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</si>
  <si>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</si>
  <si>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</si>
  <si>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</si>
  <si>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</si>
  <si>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</si>
  <si>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</si>
  <si>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</si>
  <si>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</si>
  <si>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</si>
  <si>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</si>
  <si>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</si>
  <si>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</si>
  <si>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</si>
  <si>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</si>
  <si>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</si>
  <si>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</si>
  <si>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</si>
  <si>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</si>
  <si>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</si>
  <si>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</si>
  <si>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</si>
  <si>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</si>
  <si>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</si>
  <si>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</si>
  <si>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</si>
  <si>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</si>
  <si>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</si>
  <si>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</si>
  <si>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</si>
  <si>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</si>
  <si>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</si>
  <si>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</si>
  <si>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</si>
  <si>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</si>
  <si>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</si>
  <si>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</si>
  <si>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</si>
  <si>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</si>
  <si>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</si>
  <si>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</si>
  <si>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</si>
  <si>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</si>
  <si>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</si>
  <si>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</si>
  <si>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</si>
  <si>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</si>
  <si>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</si>
  <si>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</si>
  <si>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</si>
  <si>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</si>
  <si>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</si>
  <si>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</si>
  <si>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</si>
  <si>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</si>
  <si>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</si>
  <si>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</si>
  <si>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</si>
  <si>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</si>
  <si>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</si>
  <si>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</si>
  <si>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</si>
  <si>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</si>
  <si>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</si>
  <si>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</si>
  <si>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</si>
  <si>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</si>
  <si>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</si>
  <si>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</si>
  <si>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</si>
  <si>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</si>
  <si>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</si>
  <si>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</si>
  <si>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</si>
  <si>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</si>
  <si>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</si>
  <si>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</si>
  <si>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</si>
  <si>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</si>
  <si>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</si>
  <si>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</si>
  <si>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</si>
  <si>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</si>
  <si>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</si>
  <si>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</si>
  <si>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</si>
  <si>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</si>
  <si>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</si>
  <si>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</si>
  <si>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</si>
  <si>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</si>
  <si>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</si>
  <si>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</si>
  <si>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</si>
  <si>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</si>
  <si>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</si>
  <si>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</si>
  <si>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</si>
  <si>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</si>
  <si>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</si>
  <si>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</si>
  <si>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</si>
  <si>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</si>
  <si>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</si>
  <si>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</si>
  <si>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</si>
  <si>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</si>
  <si>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</si>
  <si>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</si>
  <si>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</si>
  <si>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</si>
  <si>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</si>
  <si>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</si>
  <si>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</si>
  <si>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</si>
  <si>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</si>
  <si>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</si>
  <si>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</si>
  <si>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</si>
  <si>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</si>
  <si>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</si>
  <si>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</si>
  <si>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</si>
  <si>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</si>
  <si>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</si>
  <si>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</si>
  <si>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</si>
  <si>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</si>
  <si>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</si>
  <si>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</si>
  <si>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</si>
  <si>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</si>
  <si>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</si>
  <si>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</si>
  <si>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</si>
  <si>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</si>
  <si>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</si>
  <si>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</si>
  <si>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</si>
  <si>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</si>
  <si>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</si>
  <si>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</si>
  <si>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</si>
  <si>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</si>
  <si>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</si>
  <si>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</si>
  <si>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</si>
  <si>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</si>
  <si>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</si>
  <si>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</si>
  <si>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</si>
  <si>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</si>
  <si>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</si>
  <si>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</si>
  <si>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</si>
  <si>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</si>
  <si>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</si>
  <si>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</si>
  <si>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</si>
  <si>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</si>
  <si>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</si>
  <si>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</si>
  <si>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</si>
  <si>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</si>
  <si>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</si>
  <si>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</si>
  <si>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</si>
  <si>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</si>
  <si>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</si>
  <si>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</si>
  <si>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</si>
  <si>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</si>
  <si>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</si>
  <si>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</si>
  <si>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</si>
  <si>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</si>
  <si>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</si>
  <si>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</si>
  <si>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</si>
  <si>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</si>
  <si>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</si>
  <si>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</si>
  <si>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</si>
  <si>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</si>
  <si>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</si>
  <si>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</si>
  <si>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</si>
  <si>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</si>
  <si>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</si>
  <si>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</si>
  <si>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</si>
  <si>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</si>
  <si>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</si>
  <si>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</si>
  <si>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</si>
  <si>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</si>
  <si>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</si>
  <si>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</si>
  <si>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</si>
  <si>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</si>
  <si>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</si>
  <si>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</si>
  <si>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</si>
  <si>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</si>
  <si>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</si>
  <si>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</si>
  <si>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</si>
  <si>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</si>
  <si>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</si>
  <si>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</si>
  <si>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</si>
  <si>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</si>
  <si>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</si>
  <si>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</si>
  <si>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</si>
  <si>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</si>
  <si>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</si>
  <si>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</si>
  <si>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</si>
  <si>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</si>
  <si>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</si>
  <si>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</si>
  <si>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</si>
  <si>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</si>
  <si>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</si>
  <si>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</si>
  <si>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</si>
  <si>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</si>
  <si>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</si>
  <si>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</si>
  <si>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</si>
  <si>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</si>
  <si>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</si>
  <si>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</si>
  <si>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</si>
  <si>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</si>
  <si>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</si>
  <si>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</si>
  <si>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</si>
  <si>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</si>
  <si>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</si>
  <si>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</si>
  <si>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</si>
  <si>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</si>
  <si>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</si>
  <si>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</si>
  <si>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</si>
  <si>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</si>
  <si>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</si>
  <si>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</si>
  <si>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</si>
  <si>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</si>
  <si>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</si>
  <si>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</si>
  <si>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</si>
  <si>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</si>
  <si>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</si>
  <si>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</si>
  <si>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</si>
  <si>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</si>
  <si>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</si>
  <si>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</si>
  <si>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</si>
  <si>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</si>
  <si>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</si>
  <si>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</si>
  <si>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</si>
  <si>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</si>
  <si>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</si>
  <si>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</si>
  <si>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</si>
  <si>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</si>
  <si>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</si>
  <si>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</si>
  <si>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</si>
  <si>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</si>
  <si>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</si>
  <si>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</si>
  <si>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</si>
  <si>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</si>
  <si>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</si>
  <si>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</si>
  <si>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</si>
  <si>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</si>
  <si>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</si>
  <si>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</si>
  <si>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</si>
  <si>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</si>
  <si>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</si>
  <si>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</si>
  <si>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</si>
  <si>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</si>
  <si>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</si>
  <si>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</si>
  <si>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</si>
  <si>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</si>
  <si>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</si>
  <si>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</si>
  <si>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</si>
  <si>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</si>
  <si>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</si>
  <si>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</si>
  <si>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</si>
  <si>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</si>
  <si>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</si>
  <si>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</si>
  <si>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</si>
  <si>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</si>
  <si>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</si>
  <si>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</si>
  <si>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</si>
  <si>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</si>
  <si>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</si>
  <si>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</si>
  <si>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</si>
  <si>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</si>
  <si>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</si>
  <si>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</si>
  <si>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</si>
  <si>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</si>
  <si>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</si>
  <si>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</si>
  <si>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</si>
  <si>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</si>
  <si>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</si>
  <si>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</si>
  <si>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</si>
  <si>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</si>
  <si>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</si>
  <si>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</si>
  <si>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</si>
  <si>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</si>
  <si>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</si>
  <si>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</si>
  <si>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</si>
  <si>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</si>
  <si>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</si>
  <si>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</si>
  <si>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</si>
  <si>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</si>
  <si>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</si>
  <si>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</si>
  <si>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</si>
  <si>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</si>
  <si>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</si>
  <si>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</si>
  <si>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</si>
  <si>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</si>
  <si>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</si>
  <si>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</si>
  <si>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</si>
  <si>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</si>
  <si>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</si>
  <si>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</si>
  <si>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</si>
  <si>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</si>
  <si>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</si>
  <si>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</si>
  <si>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</si>
  <si>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</si>
  <si>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</si>
  <si>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</si>
  <si>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</si>
  <si>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</si>
  <si>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</si>
  <si>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</si>
  <si>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</si>
  <si>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</si>
  <si>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</si>
  <si>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</si>
  <si>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</si>
  <si>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</si>
  <si>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</si>
  <si>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</si>
  <si>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</si>
  <si>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</si>
  <si>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</si>
  <si>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</si>
  <si>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</si>
  <si>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</si>
  <si>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</si>
  <si>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</si>
  <si>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</si>
  <si>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</si>
  <si>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</si>
  <si>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</si>
  <si>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</si>
  <si>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</si>
  <si>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</si>
  <si>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</si>
  <si>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</si>
  <si>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</si>
  <si>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</si>
  <si>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</si>
  <si>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</si>
  <si>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</si>
  <si>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</si>
  <si>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</si>
  <si>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</si>
  <si>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</si>
  <si>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</si>
  <si>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</si>
  <si>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</si>
  <si>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</si>
  <si>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</si>
  <si>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</si>
  <si>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</si>
  <si>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</si>
  <si>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</si>
  <si>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</si>
  <si>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</si>
  <si>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</si>
  <si>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</si>
  <si>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</si>
  <si>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</si>
  <si>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</si>
  <si>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</si>
  <si>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</si>
  <si>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</si>
  <si>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</si>
  <si>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</si>
  <si>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</si>
  <si>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</si>
  <si>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</si>
  <si>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</si>
  <si>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</si>
  <si>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</si>
  <si>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</si>
  <si>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</si>
  <si>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</si>
  <si>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</si>
  <si>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</si>
  <si>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</si>
  <si>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</si>
  <si>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</si>
  <si>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</si>
  <si>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</si>
  <si>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</si>
  <si>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</si>
  <si>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</si>
  <si>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</si>
  <si>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</si>
  <si>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</si>
  <si>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</si>
  <si>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</si>
  <si>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</si>
  <si>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</si>
  <si>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</si>
  <si>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</si>
  <si>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</si>
  <si>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</si>
  <si>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</si>
  <si>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</si>
  <si>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</si>
  <si>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</si>
  <si>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</si>
  <si>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</si>
  <si>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</si>
  <si>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</si>
  <si>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</si>
  <si>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</si>
  <si>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</si>
  <si>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</si>
  <si>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</si>
  <si>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</si>
  <si>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</si>
  <si>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</si>
  <si>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</si>
  <si>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</si>
  <si>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</si>
  <si>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</si>
  <si>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</si>
  <si>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</si>
  <si>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</si>
  <si>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</si>
  <si>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</si>
  <si>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</si>
  <si>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</si>
  <si>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</si>
  <si>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</si>
  <si>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</si>
  <si>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</si>
  <si>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</si>
  <si>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</si>
  <si>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</si>
  <si>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</si>
  <si>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</si>
  <si>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</si>
  <si>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</si>
  <si>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</si>
  <si>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</si>
  <si>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</si>
  <si>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</si>
  <si>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</si>
  <si>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</si>
  <si>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</si>
  <si>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</si>
  <si>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</si>
  <si>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</si>
  <si>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</si>
  <si>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</si>
  <si>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</si>
  <si>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</si>
  <si>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</si>
  <si>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</si>
  <si>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</si>
  <si>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</si>
  <si>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</si>
  <si>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</si>
  <si>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</si>
  <si>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</si>
  <si>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</si>
  <si>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</si>
  <si>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</si>
  <si>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</si>
  <si>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</si>
  <si>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</si>
  <si>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</si>
  <si>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</si>
  <si>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</si>
  <si>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</si>
  <si>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</si>
  <si>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</si>
  <si>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</si>
  <si>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</si>
  <si>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</si>
  <si>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</si>
  <si>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</si>
  <si>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</si>
  <si>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</si>
  <si>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</si>
  <si>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</si>
  <si>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</si>
  <si>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</si>
  <si>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</si>
  <si>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</si>
  <si>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</si>
  <si>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</si>
  <si>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</si>
  <si>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</si>
  <si>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</si>
  <si>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</si>
  <si>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</si>
  <si>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</si>
  <si>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</si>
  <si>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</si>
  <si>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</si>
  <si>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</si>
  <si>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</si>
  <si>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</si>
  <si>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</si>
  <si>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</si>
  <si>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</si>
  <si>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</si>
  <si>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</si>
  <si>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</si>
  <si>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</si>
  <si>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</si>
  <si>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</si>
  <si>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</si>
  <si>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</si>
  <si>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</si>
  <si>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</si>
  <si>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</si>
  <si>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</si>
  <si>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</si>
  <si>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</si>
  <si>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</si>
  <si>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</si>
  <si>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</si>
  <si>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</si>
  <si>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</si>
  <si>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</si>
  <si>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</si>
  <si>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</si>
  <si>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</si>
  <si>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</si>
  <si>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</si>
  <si>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</si>
  <si>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</si>
  <si>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</si>
  <si>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</si>
  <si>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</si>
  <si>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</si>
  <si>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</si>
  <si>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</si>
  <si>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</si>
  <si>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</si>
  <si>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</si>
  <si>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</si>
  <si>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</si>
  <si>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</si>
  <si>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</si>
  <si>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</si>
  <si>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</si>
  <si>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</si>
  <si>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</si>
  <si>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</si>
  <si>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</si>
  <si>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</si>
  <si>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</si>
  <si>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</si>
  <si>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</si>
  <si>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</si>
  <si>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</si>
  <si>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</si>
  <si>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</si>
  <si>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</si>
  <si>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</si>
  <si>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</si>
  <si>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</si>
  <si>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</si>
  <si>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</si>
  <si>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</si>
  <si>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</si>
  <si>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</si>
  <si>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</si>
  <si>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</si>
  <si>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</si>
  <si>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</si>
  <si>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</si>
  <si>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</si>
  <si>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</si>
  <si>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</si>
  <si>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</si>
  <si>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</si>
  <si>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</si>
  <si>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</si>
  <si>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</si>
  <si>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</si>
  <si>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</si>
  <si>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</si>
  <si>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</si>
  <si>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</si>
  <si>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</si>
  <si>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</si>
  <si>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</si>
  <si>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</si>
  <si>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</si>
  <si>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</si>
  <si>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</si>
  <si>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</si>
  <si>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</si>
  <si>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</si>
  <si>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</si>
  <si>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</si>
  <si>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</si>
  <si>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</si>
  <si>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</si>
  <si>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</si>
  <si>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</si>
  <si>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</si>
  <si>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</si>
  <si>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</si>
  <si>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</si>
  <si>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</si>
  <si>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</si>
  <si>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</si>
  <si>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</si>
  <si>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</si>
  <si>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</si>
  <si>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</si>
  <si>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</si>
  <si>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</si>
  <si>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</si>
  <si>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</si>
  <si>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</si>
  <si>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</si>
  <si>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</si>
  <si>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</si>
  <si>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</si>
  <si>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</si>
  <si>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</si>
  <si>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</si>
  <si>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</si>
  <si>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</si>
  <si>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</si>
  <si>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</si>
  <si>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</si>
  <si>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</si>
  <si>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</si>
  <si>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</si>
  <si>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</si>
  <si>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</si>
  <si>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</si>
  <si>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</si>
  <si>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</si>
  <si>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</si>
  <si>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</si>
  <si>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</si>
  <si>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</si>
  <si>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</si>
  <si>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</si>
  <si>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</si>
  <si>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</si>
  <si>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</si>
  <si>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</si>
  <si>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</si>
  <si>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</si>
  <si>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</si>
  <si>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</si>
  <si>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</si>
  <si>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</si>
  <si>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</si>
  <si>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</si>
  <si>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</si>
  <si>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</si>
  <si>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</si>
  <si>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</si>
  <si>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</si>
  <si>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</si>
  <si>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</si>
  <si>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</si>
  <si>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</si>
  <si>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</si>
  <si>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</si>
  <si>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</si>
  <si>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</si>
  <si>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</si>
  <si>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</si>
  <si>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</si>
  <si>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</si>
  <si>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</si>
  <si>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</si>
  <si>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</si>
  <si>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</si>
  <si>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</si>
  <si>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</si>
  <si>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</si>
  <si>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</si>
  <si>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</si>
  <si>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</si>
  <si>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</si>
  <si>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</si>
  <si>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</si>
  <si>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</si>
  <si>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</si>
  <si>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</si>
  <si>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</si>
  <si>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</si>
  <si>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</si>
  <si>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</si>
  <si>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</si>
  <si>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</si>
  <si>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</si>
  <si>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</si>
  <si>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</si>
  <si>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</si>
  <si>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</si>
  <si>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</si>
  <si>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</si>
  <si>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</si>
  <si>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</si>
  <si>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</si>
  <si>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</si>
  <si>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</si>
  <si>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</si>
  <si>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</si>
  <si>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</si>
  <si>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</si>
  <si>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</si>
  <si>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</si>
  <si>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</si>
  <si>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</si>
  <si>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</si>
  <si>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</si>
  <si>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</si>
  <si>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</si>
  <si>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</si>
  <si>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</si>
  <si>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</si>
  <si>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</si>
  <si>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</si>
  <si>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</si>
  <si>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</si>
  <si>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</si>
  <si>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</si>
  <si>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</si>
  <si>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</si>
  <si>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</si>
  <si>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</si>
  <si>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</si>
  <si>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</si>
  <si>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</si>
  <si>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</si>
  <si>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</si>
  <si>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</si>
  <si>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</si>
  <si>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</si>
  <si>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</si>
  <si>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</si>
  <si>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</si>
  <si>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</si>
  <si>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</si>
  <si>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</si>
  <si>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</si>
  <si>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</si>
  <si>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</si>
  <si>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</si>
  <si>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</si>
  <si>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</si>
  <si>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</si>
  <si>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</si>
  <si>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</si>
  <si>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</si>
  <si>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</si>
  <si>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</si>
  <si>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</si>
  <si>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</si>
  <si>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</si>
  <si>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</si>
  <si>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</si>
  <si>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</si>
  <si>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</si>
  <si>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</si>
  <si>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</si>
  <si>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</si>
  <si>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</si>
  <si>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</si>
  <si>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</si>
  <si>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</si>
  <si>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</si>
  <si>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</si>
  <si>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</si>
  <si>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</si>
  <si>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</si>
  <si>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</si>
  <si>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</si>
  <si>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</si>
  <si>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</si>
  <si>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</si>
  <si>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</si>
  <si>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</si>
  <si>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</si>
  <si>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</si>
  <si>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</si>
  <si>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</si>
  <si>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</si>
  <si>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</si>
  <si>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</si>
  <si>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</si>
  <si>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</si>
  <si>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</si>
  <si>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</si>
  <si>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</si>
  <si>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</si>
  <si>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</si>
  <si>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</si>
  <si>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</si>
  <si>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</si>
  <si>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</si>
  <si>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</si>
  <si>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</si>
  <si>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</si>
  <si>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</si>
  <si>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</si>
  <si>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</si>
  <si>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</si>
  <si>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</si>
  <si>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</si>
  <si>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</si>
  <si>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</si>
  <si>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</si>
  <si>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</si>
  <si>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</si>
  <si>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</si>
  <si>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</si>
  <si>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</si>
  <si>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</si>
  <si>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</si>
  <si>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</si>
  <si>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</si>
  <si>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</si>
  <si>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</si>
  <si>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</si>
  <si>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</si>
  <si>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</si>
  <si>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</si>
  <si>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</si>
  <si>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</si>
  <si>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</si>
  <si>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</si>
  <si>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</si>
  <si>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</si>
  <si>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</si>
  <si>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</si>
  <si>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</si>
  <si>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</si>
  <si>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</si>
  <si>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</si>
  <si>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</si>
  <si>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</si>
  <si>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</si>
  <si>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</si>
  <si>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</si>
  <si>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</si>
  <si>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</si>
  <si>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</si>
  <si>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</si>
  <si>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</si>
  <si>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</si>
  <si>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</si>
  <si>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</si>
  <si>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</si>
  <si>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</si>
  <si>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</si>
  <si>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</si>
  <si>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</si>
  <si>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</si>
  <si>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</si>
  <si>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</si>
  <si>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</si>
  <si>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</si>
  <si>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</si>
  <si>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</si>
  <si>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</si>
  <si>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</si>
  <si>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</si>
  <si>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</si>
  <si>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</si>
  <si>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</si>
  <si>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</si>
  <si>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</si>
  <si>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</si>
  <si>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</si>
  <si>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</si>
  <si>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</si>
  <si>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</si>
  <si>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</si>
  <si>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</si>
  <si>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</si>
  <si>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</si>
  <si>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</si>
  <si>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</si>
  <si>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</si>
  <si>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</si>
  <si>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</si>
  <si>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</si>
  <si>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</si>
  <si>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</si>
  <si>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</si>
  <si>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</si>
  <si>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</si>
  <si>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</si>
  <si>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</si>
  <si>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</si>
  <si>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</si>
  <si>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</si>
  <si>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</si>
  <si>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</si>
  <si>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</si>
  <si>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</si>
  <si>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</si>
  <si>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</si>
  <si>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</si>
  <si>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</si>
  <si>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</si>
  <si>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</si>
  <si>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</si>
  <si>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</si>
  <si>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</si>
  <si>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</si>
  <si>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</si>
  <si>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</si>
  <si>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</si>
  <si>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</si>
  <si>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</si>
  <si>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</si>
  <si>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</si>
  <si>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</si>
  <si>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</si>
  <si>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</si>
  <si>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</si>
  <si>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</si>
  <si>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</si>
  <si>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</si>
  <si>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</si>
  <si>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</si>
  <si>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</si>
  <si>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</si>
  <si>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</si>
  <si>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</si>
  <si>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</si>
  <si>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</si>
  <si>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</si>
  <si>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</si>
  <si>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</si>
  <si>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</si>
  <si>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</si>
  <si>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</si>
  <si>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</si>
  <si>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</si>
  <si>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</si>
  <si>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</si>
  <si>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</si>
  <si>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</si>
  <si>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</si>
  <si>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</si>
  <si>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</si>
  <si>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</si>
  <si>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</si>
  <si>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</si>
  <si>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</si>
  <si>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</si>
  <si>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</si>
  <si>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</si>
  <si>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</si>
  <si>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</si>
  <si>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</si>
  <si>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</si>
  <si>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</si>
  <si>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</si>
  <si>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</si>
  <si>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</si>
  <si>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</si>
  <si>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</si>
  <si>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</si>
  <si>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</si>
  <si>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</si>
  <si>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</si>
  <si>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</si>
  <si>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</si>
  <si>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</si>
  <si>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</si>
  <si>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</si>
  <si>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</si>
  <si>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</si>
  <si>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</si>
  <si>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</si>
  <si>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</si>
  <si>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</si>
  <si>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</si>
  <si>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</si>
  <si>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</si>
  <si>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</si>
  <si>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</si>
  <si>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</si>
  <si>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</si>
  <si>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</si>
  <si>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</si>
  <si>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</si>
  <si>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</si>
  <si>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</si>
  <si>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</si>
  <si>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</si>
  <si>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</si>
  <si>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</si>
  <si>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</si>
  <si>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</si>
  <si>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</si>
  <si>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</si>
  <si>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</si>
  <si>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</si>
  <si>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</si>
  <si>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</si>
  <si>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</si>
  <si>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</si>
  <si>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</si>
  <si>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</si>
  <si>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</si>
  <si>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</si>
  <si>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</si>
  <si>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</si>
  <si>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</si>
  <si>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</si>
  <si>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</si>
  <si>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</si>
  <si>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</si>
  <si>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</si>
  <si>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</si>
  <si>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</si>
  <si>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</si>
  <si>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</si>
  <si>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</si>
  <si>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</si>
  <si>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</si>
  <si>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</si>
  <si>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</si>
  <si>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</si>
  <si>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</si>
  <si>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</si>
  <si>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</si>
  <si>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</si>
  <si>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</si>
  <si>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</si>
  <si>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</si>
  <si>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</si>
  <si>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</si>
  <si>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</si>
  <si>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</si>
  <si>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</si>
  <si>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</si>
  <si>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</si>
  <si>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</si>
  <si>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</si>
  <si>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</si>
  <si>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</si>
  <si>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</si>
  <si>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</si>
  <si>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</si>
  <si>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</si>
  <si>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</si>
  <si>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</si>
  <si>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</si>
  <si>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</si>
  <si>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</si>
  <si>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</si>
  <si>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</si>
  <si>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</si>
  <si>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</si>
  <si>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</si>
  <si>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</si>
  <si>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</si>
  <si>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</si>
  <si>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</si>
  <si>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</si>
  <si>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</si>
  <si>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</si>
  <si>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</si>
  <si>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</si>
  <si>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</si>
  <si>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</si>
  <si>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</si>
  <si>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</si>
  <si>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</si>
  <si>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</si>
  <si>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</si>
  <si>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</si>
  <si>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</si>
  <si>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</si>
  <si>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</si>
  <si>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</si>
  <si>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</si>
  <si>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</si>
  <si>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</si>
  <si>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</si>
  <si>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</si>
  <si>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</si>
  <si>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</si>
  <si>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</si>
  <si>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</si>
  <si>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</si>
  <si>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</si>
  <si>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</si>
  <si>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</si>
  <si>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</si>
  <si>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</si>
  <si>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</si>
  <si>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</si>
  <si>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</si>
  <si>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</si>
  <si>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</si>
  <si>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</si>
  <si>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</si>
  <si>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</si>
  <si>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</si>
  <si>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</si>
  <si>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</si>
  <si>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</si>
  <si>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</si>
  <si>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</si>
  <si>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</si>
  <si>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</si>
  <si>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</si>
  <si>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</si>
  <si>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</si>
  <si>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</si>
  <si>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</si>
  <si>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</si>
  <si>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</si>
  <si>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</si>
  <si>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</si>
  <si>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</si>
  <si>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</si>
  <si>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</si>
  <si>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</si>
  <si>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</si>
  <si>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</si>
  <si>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</si>
  <si>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</si>
  <si>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</si>
  <si>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</si>
  <si>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</si>
  <si>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</si>
  <si>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</si>
  <si>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</si>
  <si>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</si>
  <si>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</si>
  <si>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</si>
  <si>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</si>
  <si>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</si>
  <si>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</si>
  <si>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</si>
  <si>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</si>
  <si>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</si>
  <si>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</si>
  <si>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</si>
  <si>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</si>
  <si>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</si>
  <si>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</si>
  <si>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</si>
  <si>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</si>
  <si>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</si>
  <si>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</si>
  <si>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</si>
  <si>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</si>
  <si>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</si>
  <si>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</si>
  <si>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</si>
  <si>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</si>
  <si>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</si>
  <si>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</si>
  <si>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</si>
  <si>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</si>
  <si>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</si>
  <si>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</si>
  <si>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</si>
  <si>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</si>
  <si>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</si>
  <si>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</si>
  <si>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</si>
  <si>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</si>
  <si>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</si>
  <si>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</si>
  <si>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</si>
  <si>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</si>
  <si>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</si>
  <si>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</si>
  <si>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</si>
  <si>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</si>
  <si>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</si>
  <si>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</si>
  <si>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</si>
  <si>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</si>
  <si>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</si>
  <si>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</si>
  <si>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</si>
  <si>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</si>
  <si>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</si>
  <si>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</si>
  <si>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</si>
  <si>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</si>
  <si>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</si>
  <si>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</si>
  <si>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</si>
  <si>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</si>
  <si>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</si>
  <si>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</si>
  <si>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</si>
  <si>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</si>
  <si>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</si>
  <si>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</si>
  <si>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</si>
  <si>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</si>
  <si>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</si>
  <si>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</si>
  <si>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</si>
  <si>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</si>
  <si>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</si>
  <si>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</si>
  <si>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</si>
  <si>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</si>
  <si>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</si>
  <si>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</si>
  <si>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</si>
  <si>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</si>
  <si>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</si>
  <si>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</si>
  <si>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</si>
  <si>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</si>
  <si>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</si>
  <si>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</si>
  <si>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</si>
  <si>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</si>
  <si>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</si>
  <si>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</si>
  <si>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</si>
  <si>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</si>
  <si>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</si>
  <si>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</si>
  <si>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</si>
  <si>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</si>
  <si>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</si>
  <si>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</si>
  <si>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</si>
  <si>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</si>
  <si>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</si>
  <si>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</si>
  <si>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</si>
  <si>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</si>
  <si>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</si>
  <si>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</si>
  <si>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</si>
  <si>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</si>
  <si>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</si>
  <si>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</si>
  <si>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</si>
  <si>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</si>
  <si>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</si>
  <si>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</si>
  <si>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</si>
  <si>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</si>
  <si>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</si>
  <si>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</si>
  <si>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</si>
  <si>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</si>
  <si>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</si>
  <si>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</si>
  <si>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</si>
  <si>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</si>
  <si>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</si>
  <si>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</si>
  <si>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</si>
  <si>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</si>
  <si>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</si>
  <si>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</si>
  <si>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</si>
  <si>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</si>
  <si>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</si>
  <si>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</si>
  <si>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</si>
  <si>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</si>
  <si>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</si>
  <si>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</si>
  <si>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</si>
  <si>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</si>
  <si>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</si>
  <si>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</si>
  <si>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</si>
  <si>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</si>
  <si>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</si>
  <si>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</si>
  <si>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</si>
  <si>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</si>
  <si>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</si>
  <si>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</si>
  <si>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</si>
  <si>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</si>
  <si>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</si>
  <si>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</si>
  <si>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</si>
  <si>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</si>
  <si>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</si>
  <si>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</si>
  <si>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</si>
  <si>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</si>
  <si>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</si>
  <si>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</si>
  <si>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</si>
  <si>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</si>
  <si>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</si>
  <si>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</si>
  <si>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</si>
  <si>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</si>
  <si>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</si>
  <si>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</si>
  <si>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</si>
  <si>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</si>
  <si>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</si>
  <si>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</si>
  <si>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</si>
  <si>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</si>
  <si>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</si>
  <si>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</si>
  <si>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</si>
  <si>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</si>
  <si>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</si>
  <si>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</si>
  <si>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</si>
  <si>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</si>
  <si>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</si>
  <si>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</si>
  <si>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</si>
  <si>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</si>
  <si>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</si>
  <si>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</si>
  <si>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</si>
  <si>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</si>
  <si>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</si>
  <si>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</si>
  <si>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</si>
  <si>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</si>
  <si>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</si>
  <si>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</si>
  <si>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</si>
  <si>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</si>
  <si>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</si>
  <si>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</si>
  <si>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</si>
  <si>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</si>
  <si>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</si>
  <si>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</si>
  <si>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</si>
  <si>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</si>
  <si>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</si>
  <si>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</si>
  <si>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</si>
  <si>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</si>
  <si>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</si>
  <si>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</si>
  <si>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</si>
  <si>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</si>
  <si>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</si>
  <si>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</si>
  <si>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</si>
  <si>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</si>
  <si>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</si>
  <si>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</si>
  <si>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</si>
  <si>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</si>
  <si>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</si>
  <si>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</si>
  <si>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</si>
  <si>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</si>
  <si>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</si>
  <si>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</si>
  <si>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</si>
  <si>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</si>
  <si>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</si>
  <si>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</si>
  <si>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</si>
  <si>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</si>
  <si>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</si>
  <si>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</si>
  <si>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</si>
  <si>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</si>
  <si>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</si>
  <si>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</si>
  <si>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</si>
  <si>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</si>
  <si>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</si>
  <si>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</si>
  <si>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</si>
  <si>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</si>
  <si>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</si>
  <si>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</si>
  <si>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</si>
  <si>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</si>
  <si>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</si>
  <si>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</si>
  <si>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</si>
  <si>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</si>
  <si>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</si>
  <si>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</si>
  <si>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</si>
  <si>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</si>
  <si>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</si>
  <si>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</si>
  <si>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</si>
  <si>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</si>
  <si>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</si>
  <si>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</si>
  <si>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</si>
  <si>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</si>
  <si>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</si>
  <si>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</si>
  <si>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</si>
  <si>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</si>
  <si>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</si>
  <si>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</si>
  <si>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</si>
  <si>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</si>
  <si>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</si>
  <si>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</si>
  <si>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</si>
  <si>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</si>
  <si>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</si>
  <si>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</si>
  <si>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</si>
  <si>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</si>
  <si>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</si>
  <si>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</si>
  <si>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</si>
  <si>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</si>
  <si>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</si>
  <si>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</si>
  <si>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</si>
  <si>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</si>
  <si>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</si>
  <si>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</si>
  <si>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</si>
  <si>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</si>
  <si>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</si>
  <si>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</si>
  <si>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</si>
  <si>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</si>
  <si>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</si>
  <si>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</si>
  <si>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</si>
  <si>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</si>
  <si>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</si>
  <si>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</si>
  <si>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</si>
  <si>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</si>
  <si>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</si>
  <si>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</si>
  <si>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</si>
  <si>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</si>
  <si>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</si>
  <si>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</si>
  <si>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</si>
  <si>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</si>
  <si>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</si>
  <si>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</si>
  <si>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</si>
  <si>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</si>
  <si>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</si>
  <si>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</si>
  <si>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</si>
  <si>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</si>
  <si>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</si>
  <si>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</si>
  <si>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</si>
  <si>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</si>
  <si>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</si>
  <si>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</si>
  <si>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</si>
  <si>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</si>
  <si>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</si>
  <si>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</si>
  <si>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</si>
  <si>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</si>
  <si>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</si>
  <si>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</si>
  <si>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</si>
  <si>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</si>
  <si>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</si>
  <si>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</si>
  <si>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</si>
  <si>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</si>
  <si>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</si>
  <si>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</si>
  <si>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</si>
  <si>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</si>
  <si>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</si>
  <si>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</si>
  <si>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</si>
  <si>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</si>
  <si>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</si>
  <si>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</si>
  <si>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</si>
  <si>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</si>
  <si>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</si>
  <si>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</si>
  <si>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</si>
  <si>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</si>
  <si>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</si>
  <si>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</si>
  <si>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</si>
  <si>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</si>
  <si>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</si>
  <si>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</si>
  <si>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</si>
  <si>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</si>
  <si>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</si>
  <si>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</si>
  <si>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</si>
  <si>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</si>
  <si>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</si>
  <si>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</si>
  <si>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</si>
  <si>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</si>
  <si>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</si>
  <si>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</si>
  <si>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</si>
  <si>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</si>
  <si>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</si>
  <si>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</si>
  <si>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</si>
  <si>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</si>
  <si>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</si>
  <si>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</si>
  <si>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</si>
  <si>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</si>
  <si>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</si>
  <si>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</si>
  <si>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</si>
  <si>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</si>
  <si>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</si>
  <si>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</si>
  <si>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</si>
  <si>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</si>
  <si>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</si>
  <si>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</si>
  <si>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</si>
  <si>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</si>
  <si>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</si>
  <si>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</si>
  <si>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</si>
  <si>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</si>
  <si>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</si>
  <si>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</si>
  <si>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</si>
  <si>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</si>
  <si>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</si>
  <si>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</si>
  <si>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</si>
  <si>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</si>
  <si>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</si>
  <si>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</si>
  <si>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</si>
  <si>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</si>
  <si>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</si>
  <si>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</si>
  <si>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</si>
  <si>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</si>
  <si>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</si>
  <si>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</si>
  <si>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</si>
  <si>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</si>
  <si>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</si>
  <si>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</si>
  <si>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</si>
  <si>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</si>
  <si>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</si>
  <si>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</si>
  <si>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</si>
  <si>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</si>
  <si>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</si>
  <si>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</si>
  <si>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</si>
  <si>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</si>
  <si>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</si>
  <si>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</si>
  <si>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</si>
  <si>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</si>
  <si>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</si>
  <si>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</si>
  <si>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</si>
  <si>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</si>
  <si>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</si>
  <si>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</si>
  <si>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</si>
  <si>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</si>
  <si>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</si>
  <si>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</si>
  <si>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</si>
  <si>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</si>
  <si>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</si>
  <si>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</si>
  <si>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</si>
  <si>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</si>
  <si>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</si>
  <si>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</si>
  <si>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</si>
  <si>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</si>
  <si>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</si>
  <si>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</si>
  <si>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</si>
  <si>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</si>
  <si>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</si>
  <si>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</si>
  <si>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</si>
  <si>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</si>
  <si>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</si>
  <si>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</si>
  <si>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</si>
  <si>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</si>
  <si>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</si>
  <si>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</si>
  <si>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</si>
  <si>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</si>
  <si>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</si>
  <si>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</si>
  <si>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</si>
  <si>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</si>
  <si>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</si>
  <si>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</si>
  <si>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</si>
  <si>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</si>
  <si>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</si>
  <si>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</si>
  <si>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</si>
  <si>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</si>
  <si>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</si>
  <si>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</si>
  <si>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</si>
  <si>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</si>
  <si>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</si>
  <si>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</si>
  <si>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</si>
  <si>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</si>
  <si>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</si>
  <si>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</si>
  <si>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</si>
  <si>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</si>
  <si>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</si>
  <si>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</si>
  <si>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</si>
  <si>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</si>
  <si>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</si>
  <si>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</si>
  <si>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</si>
  <si>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</si>
  <si>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</si>
  <si>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</si>
  <si>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</si>
  <si>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</si>
  <si>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</si>
  <si>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</si>
  <si>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</si>
  <si>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</si>
  <si>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</si>
  <si>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</si>
  <si>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</si>
  <si>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</si>
  <si>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</si>
  <si>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</si>
  <si>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</si>
  <si>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</si>
  <si>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</si>
  <si>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</si>
  <si>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</si>
  <si>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</si>
  <si>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</si>
  <si>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</si>
  <si>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</si>
  <si>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</si>
  <si>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</si>
  <si>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</si>
  <si>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</si>
  <si>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</si>
  <si>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</si>
  <si>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</si>
  <si>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</si>
  <si>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</si>
  <si>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</si>
  <si>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</si>
  <si>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</si>
  <si>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</si>
  <si>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</si>
  <si>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</si>
  <si>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</si>
  <si>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</si>
  <si>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</si>
  <si>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</si>
  <si>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</si>
  <si>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</si>
  <si>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</si>
  <si>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</si>
  <si>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</si>
  <si>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</si>
  <si>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</si>
  <si>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</si>
  <si>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</si>
  <si>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</si>
  <si>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</si>
  <si>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</si>
  <si>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</si>
  <si>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</si>
  <si>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</si>
  <si>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</si>
  <si>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</si>
  <si>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</si>
  <si>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</si>
  <si>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</si>
  <si>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</si>
  <si>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</si>
  <si>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</si>
  <si>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</si>
  <si>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</si>
  <si>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</si>
  <si>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</si>
  <si>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</si>
  <si>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</si>
  <si>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</si>
  <si>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</si>
  <si>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</si>
  <si>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</si>
  <si>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</si>
  <si>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</si>
  <si>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</si>
  <si>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</si>
  <si>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</si>
  <si>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</si>
  <si>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</si>
  <si>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</si>
  <si>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</si>
  <si>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</si>
  <si>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</si>
  <si>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</si>
  <si>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</si>
  <si>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</si>
  <si>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</si>
  <si>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</si>
  <si>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</si>
  <si>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</si>
  <si>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</si>
  <si>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</si>
  <si>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</si>
  <si>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</si>
  <si>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</si>
  <si>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</si>
  <si>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</si>
  <si>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</si>
  <si>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</si>
  <si>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</si>
  <si>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</si>
  <si>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</si>
  <si>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</si>
  <si>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</si>
  <si>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</si>
  <si>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</si>
  <si>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</si>
  <si>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</si>
  <si>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</si>
  <si>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</si>
  <si>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</si>
  <si>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</si>
  <si>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</si>
  <si>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</si>
  <si>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</si>
  <si>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</si>
  <si>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</si>
  <si>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</si>
  <si>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</si>
  <si>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</si>
  <si>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</si>
  <si>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</si>
  <si>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</si>
  <si>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</si>
  <si>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</si>
  <si>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</si>
  <si>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</si>
  <si>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</si>
  <si>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</si>
  <si>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</si>
  <si>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</si>
  <si>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</si>
  <si>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</si>
  <si>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</si>
  <si>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</si>
  <si>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</si>
  <si>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</si>
  <si>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</si>
  <si>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</si>
  <si>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</si>
  <si>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</si>
  <si>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</si>
  <si>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</si>
  <si>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</si>
  <si>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</si>
  <si>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</si>
  <si>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</si>
  <si>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</si>
  <si>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</si>
  <si>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</si>
  <si>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</si>
  <si>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</si>
  <si>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</si>
  <si>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</si>
  <si>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</si>
  <si>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</si>
  <si>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</si>
  <si>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</si>
  <si>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</si>
  <si>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</si>
  <si>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</si>
  <si>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</si>
  <si>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</si>
  <si>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</si>
  <si>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</si>
  <si>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</si>
  <si>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</si>
  <si>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</si>
  <si>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</si>
  <si>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</si>
  <si>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</si>
  <si>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</si>
  <si>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</si>
  <si>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</si>
  <si>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</si>
  <si>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</si>
  <si>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</si>
  <si>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</si>
  <si>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</si>
  <si>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</si>
  <si>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</si>
  <si>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</si>
  <si>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</si>
  <si>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</si>
  <si>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</si>
  <si>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</si>
  <si>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</si>
  <si>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</si>
  <si>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</si>
  <si>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</si>
  <si>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</si>
  <si>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</si>
  <si>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</si>
  <si>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</si>
  <si>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</si>
  <si>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</si>
  <si>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</si>
  <si>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</si>
  <si>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</si>
  <si>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</si>
  <si>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</si>
  <si>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</si>
  <si>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</si>
  <si>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</si>
  <si>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</si>
  <si>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</si>
  <si>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</si>
  <si>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</si>
  <si>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</si>
  <si>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</si>
  <si>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</si>
  <si>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</si>
  <si>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</si>
  <si>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</si>
  <si>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</si>
  <si>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</si>
  <si>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</si>
  <si>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</si>
  <si>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</si>
  <si>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</si>
  <si>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</si>
  <si>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</si>
  <si>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</si>
  <si>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</si>
  <si>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</si>
  <si>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</si>
  <si>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</si>
  <si>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</si>
  <si>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</si>
  <si>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</si>
  <si>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</si>
  <si>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</si>
  <si>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</si>
  <si>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</si>
  <si>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</si>
  <si>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</si>
  <si>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</si>
  <si>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</si>
  <si>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</si>
  <si>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</si>
  <si>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</si>
  <si>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</si>
  <si>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</si>
  <si>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</si>
  <si>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</si>
  <si>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</si>
  <si>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</si>
  <si>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</si>
  <si>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</si>
  <si>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</si>
  <si>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</si>
  <si>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</si>
  <si>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</si>
  <si>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</si>
  <si>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</si>
  <si>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</si>
  <si>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</si>
  <si>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</si>
  <si>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</si>
  <si>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</si>
  <si>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</si>
  <si>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</si>
  <si>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</si>
  <si>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</si>
  <si>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</si>
  <si>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</si>
  <si>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</si>
  <si>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</si>
  <si>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</si>
  <si>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</si>
  <si>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</si>
  <si>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</si>
  <si>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</si>
  <si>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</si>
  <si>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</si>
  <si>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</si>
  <si>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</si>
  <si>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</si>
  <si>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</si>
  <si>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</si>
  <si>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</si>
  <si>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</si>
  <si>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</si>
  <si>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</si>
  <si>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</si>
  <si>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</si>
  <si>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</si>
  <si>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</si>
  <si>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</si>
  <si>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</si>
  <si>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</si>
  <si>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</si>
  <si>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</si>
  <si>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</si>
  <si>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</si>
  <si>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</si>
  <si>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</si>
  <si>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</si>
  <si>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</si>
  <si>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</si>
  <si>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</si>
  <si>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</si>
  <si>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</si>
  <si>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</si>
  <si>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</si>
  <si>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</si>
  <si>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</si>
  <si>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</si>
  <si>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</si>
  <si>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</si>
  <si>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</si>
  <si>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</si>
  <si>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</si>
  <si>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</si>
  <si>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</si>
  <si>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</si>
  <si>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</si>
  <si>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</si>
  <si>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</si>
  <si>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</si>
  <si>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</si>
  <si>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</si>
  <si>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</si>
  <si>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</si>
  <si>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</si>
  <si>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</si>
  <si>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</si>
  <si>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</si>
  <si>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</si>
  <si>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</si>
  <si>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</si>
  <si>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</si>
  <si>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</si>
  <si>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</si>
  <si>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</si>
  <si>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</si>
  <si>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</si>
  <si>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</si>
  <si>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</si>
  <si>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</si>
  <si>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</si>
  <si>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</si>
  <si>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</si>
  <si>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</si>
  <si>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</si>
  <si>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</si>
  <si>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</si>
  <si>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</si>
  <si>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</si>
  <si>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</si>
  <si>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</si>
  <si>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</si>
  <si>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</si>
  <si>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</si>
  <si>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</si>
  <si>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</si>
  <si>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</si>
  <si>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</si>
  <si>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</si>
  <si>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</si>
  <si>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</si>
  <si>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</si>
  <si>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</si>
  <si>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</si>
  <si>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</si>
  <si>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</si>
  <si>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</si>
  <si>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</si>
  <si>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</si>
  <si>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</si>
  <si>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</si>
  <si>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</si>
  <si>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</si>
  <si>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</si>
  <si>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</si>
  <si>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</si>
  <si>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</si>
  <si>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</si>
  <si>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</si>
  <si>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</si>
  <si>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</si>
  <si>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</si>
  <si>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</si>
  <si>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</si>
  <si>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</si>
  <si>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</si>
  <si>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</si>
  <si>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</si>
  <si>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</si>
  <si>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</si>
  <si>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</si>
  <si>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</si>
  <si>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</si>
  <si>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</si>
  <si>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</si>
  <si>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</si>
  <si>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</si>
  <si>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</si>
  <si>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</si>
  <si>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</si>
  <si>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</si>
  <si>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</si>
  <si>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</si>
  <si>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</si>
  <si>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</si>
  <si>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</si>
  <si>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</si>
  <si>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</si>
  <si>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</si>
  <si>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</si>
  <si>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</si>
  <si>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</si>
  <si>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</si>
  <si>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</si>
  <si>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</si>
  <si>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</si>
  <si>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</si>
  <si>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</si>
  <si>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</si>
  <si>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</si>
  <si>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</si>
  <si>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</si>
  <si>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</si>
  <si>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</si>
  <si>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</si>
  <si>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</si>
  <si>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</si>
  <si>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</si>
  <si>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</si>
  <si>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</si>
  <si>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</si>
  <si>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</si>
  <si>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</si>
  <si>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</si>
  <si>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</si>
  <si>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</si>
  <si>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</si>
  <si>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</si>
  <si>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</si>
  <si>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</si>
  <si>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</si>
  <si>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</si>
  <si>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</si>
  <si>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</si>
  <si>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</si>
  <si>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</si>
  <si>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</si>
  <si>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</si>
  <si>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</si>
  <si>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</si>
  <si>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</si>
  <si>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</si>
  <si>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</si>
  <si>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</si>
  <si>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</si>
  <si>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</si>
  <si>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</si>
  <si>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</si>
  <si>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</si>
  <si>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</si>
  <si>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</si>
  <si>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</si>
  <si>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</si>
  <si>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</si>
  <si>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</si>
  <si>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</si>
  <si>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</si>
  <si>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</si>
  <si>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</si>
  <si>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</si>
  <si>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</si>
  <si>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</si>
  <si>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</si>
  <si>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</si>
  <si>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</si>
  <si>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</si>
  <si>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</si>
  <si>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</si>
  <si>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</si>
  <si>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</si>
  <si>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</si>
  <si>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</si>
  <si>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</si>
  <si>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</si>
  <si>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</si>
  <si>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</si>
  <si>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</si>
  <si>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</si>
  <si>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</si>
  <si>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</si>
  <si>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</si>
  <si>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</si>
  <si>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</si>
  <si>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</si>
  <si>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</si>
  <si>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</si>
  <si>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</si>
  <si>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</si>
  <si>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</si>
  <si>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</si>
  <si>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</si>
  <si>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</si>
  <si>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</si>
  <si>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</si>
  <si>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</si>
  <si>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</si>
  <si>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</si>
  <si>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</si>
  <si>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</si>
  <si>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</si>
  <si>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</si>
  <si>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</si>
  <si>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</si>
  <si>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</si>
  <si>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</si>
  <si>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</si>
  <si>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</si>
  <si>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</si>
  <si>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</si>
  <si>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</si>
  <si>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</si>
  <si>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</si>
  <si>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</si>
  <si>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</si>
  <si>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</si>
  <si>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</si>
  <si>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</si>
  <si>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</si>
  <si>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</si>
  <si>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</si>
  <si>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</si>
  <si>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</si>
  <si>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</si>
  <si>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</si>
  <si>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</si>
  <si>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</si>
  <si>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</si>
  <si>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</si>
  <si>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</si>
  <si>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</si>
  <si>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</si>
  <si>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</si>
  <si>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</si>
  <si>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</si>
  <si>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</si>
  <si>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</si>
  <si>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</si>
  <si>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</si>
  <si>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</si>
  <si>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</si>
  <si>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</si>
  <si>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</si>
  <si>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</si>
  <si>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</si>
  <si>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</si>
  <si>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</si>
  <si>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</si>
  <si>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</si>
  <si>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</si>
  <si>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</si>
  <si>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</si>
  <si>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</si>
  <si>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</si>
  <si>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</si>
  <si>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</si>
  <si>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</si>
  <si>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</si>
  <si>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</si>
  <si>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</si>
  <si>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</si>
  <si>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</si>
  <si>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</si>
  <si>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</si>
  <si>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</si>
  <si>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</si>
  <si>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</si>
  <si>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</si>
  <si>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</si>
  <si>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</si>
  <si>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</si>
  <si>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</si>
  <si>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</si>
  <si>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</si>
  <si>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</si>
  <si>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</si>
  <si>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</si>
  <si>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</si>
  <si>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</si>
  <si>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</si>
  <si>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</si>
  <si>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</si>
  <si>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</si>
  <si>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</si>
  <si>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</si>
  <si>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</si>
  <si>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</si>
  <si>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</si>
  <si>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</si>
  <si>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</si>
  <si>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</si>
  <si>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</si>
  <si>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</si>
  <si>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</si>
  <si>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</si>
  <si>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</si>
  <si>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</si>
  <si>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</si>
  <si>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</si>
  <si>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</si>
  <si>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</si>
  <si>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</si>
  <si>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</si>
  <si>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</si>
  <si>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</si>
  <si>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</si>
  <si>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</si>
  <si>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</si>
  <si>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</si>
  <si>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</si>
  <si>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</si>
  <si>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</si>
  <si>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</si>
  <si>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</si>
  <si>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</si>
  <si>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</si>
  <si>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</si>
  <si>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</si>
  <si>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</si>
  <si>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</si>
  <si>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</si>
  <si>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</si>
  <si>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</si>
  <si>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</si>
  <si>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</si>
  <si>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</si>
  <si>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</si>
  <si>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</si>
  <si>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</si>
  <si>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</si>
  <si>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</si>
  <si>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</si>
  <si>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</si>
  <si>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</si>
  <si>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</si>
  <si>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</si>
  <si>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</si>
  <si>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</si>
  <si>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</si>
  <si>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</si>
  <si>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</si>
  <si>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</si>
  <si>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</si>
  <si>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</si>
  <si>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</si>
  <si>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</si>
  <si>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</si>
  <si>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</si>
  <si>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</si>
  <si>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</si>
  <si>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</si>
  <si>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</si>
  <si>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</si>
  <si>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</si>
  <si>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</si>
  <si>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</si>
  <si>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</si>
  <si>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</si>
  <si>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</si>
  <si>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</si>
  <si>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</si>
  <si>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</si>
  <si>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</si>
  <si>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</si>
  <si>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</si>
  <si>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</si>
  <si>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</si>
  <si>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</si>
  <si>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</si>
  <si>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</si>
  <si>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</si>
  <si>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</si>
  <si>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</si>
  <si>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</si>
  <si>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</si>
  <si>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</si>
  <si>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</si>
  <si>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</si>
  <si>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</si>
  <si>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</si>
  <si>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</si>
  <si>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</si>
  <si>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</si>
  <si>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</si>
  <si>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</si>
  <si>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</si>
  <si>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</si>
  <si>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</si>
  <si>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</si>
  <si>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</si>
  <si>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</si>
  <si>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</si>
  <si>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</si>
  <si>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</si>
  <si>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</si>
  <si>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</si>
  <si>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</si>
  <si>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</si>
  <si>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</si>
  <si>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</si>
  <si>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</si>
  <si>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</si>
  <si>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</si>
  <si>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</si>
  <si>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</si>
  <si>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</si>
  <si>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</si>
  <si>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</si>
  <si>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</si>
  <si>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</si>
  <si>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</si>
  <si>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</si>
  <si>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</si>
  <si>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</si>
  <si>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</si>
  <si>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</si>
  <si>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</si>
  <si>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</si>
  <si>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</si>
  <si>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</si>
  <si>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</si>
  <si>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</si>
  <si>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</si>
  <si>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</si>
  <si>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</si>
  <si>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</si>
  <si>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</si>
  <si>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</si>
  <si>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</si>
  <si>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</si>
  <si>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</si>
  <si>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</si>
  <si>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</si>
  <si>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</si>
  <si>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</si>
  <si>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</si>
  <si>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</si>
  <si>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</si>
  <si>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</si>
  <si>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</si>
  <si>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</si>
  <si>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</si>
  <si>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</si>
  <si>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</si>
  <si>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</si>
  <si>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</si>
  <si>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</si>
  <si>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</si>
  <si>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</si>
  <si>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</si>
  <si>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</si>
  <si>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</si>
  <si>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</si>
  <si>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</si>
  <si>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</si>
  <si>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</si>
  <si>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</si>
  <si>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</si>
  <si>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</si>
  <si>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</si>
  <si>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</si>
  <si>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</si>
  <si>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</si>
  <si>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</si>
  <si>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</si>
  <si>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</si>
  <si>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</si>
  <si>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</si>
  <si>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</si>
  <si>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</si>
  <si>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</si>
  <si>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</si>
  <si>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</si>
  <si>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</si>
  <si>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</si>
  <si>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</si>
  <si>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</si>
  <si>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</si>
  <si>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</si>
  <si>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</si>
  <si>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</si>
  <si>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</si>
  <si>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</si>
  <si>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</si>
  <si>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</si>
  <si>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</si>
  <si>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</si>
  <si>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</si>
  <si>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</si>
  <si>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</si>
  <si>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</si>
  <si>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</si>
  <si>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</si>
  <si>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</si>
  <si>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</si>
  <si>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</si>
  <si>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</si>
  <si>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</si>
  <si>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</si>
  <si>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</si>
  <si>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</si>
  <si>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</si>
  <si>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</si>
  <si>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</si>
  <si>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</si>
  <si>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</si>
  <si>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</si>
  <si>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</si>
  <si>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</si>
  <si>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</si>
  <si>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</si>
  <si>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</si>
  <si>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</si>
  <si>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</si>
  <si>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</si>
  <si>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</si>
  <si>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</si>
  <si>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</si>
  <si>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</si>
  <si>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</si>
  <si>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</si>
  <si>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</si>
  <si>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</si>
  <si>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</si>
  <si>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</si>
  <si>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</si>
  <si>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</si>
  <si>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</si>
  <si>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</si>
  <si>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</si>
  <si>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</si>
  <si>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</si>
  <si>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</si>
  <si>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</si>
  <si>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</si>
  <si>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</si>
  <si>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</si>
  <si>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</si>
  <si>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</si>
  <si>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</si>
  <si>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</si>
  <si>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</si>
  <si>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</si>
  <si>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</si>
  <si>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</si>
  <si>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</si>
  <si>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</si>
  <si>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</si>
  <si>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</si>
  <si>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</si>
  <si>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</si>
  <si>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</si>
  <si>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</si>
  <si>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</si>
  <si>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</si>
  <si>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</si>
  <si>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</si>
  <si>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</si>
  <si>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</si>
  <si>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</si>
  <si>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</si>
  <si>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</si>
  <si>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</si>
  <si>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</si>
  <si>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</si>
  <si>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</si>
  <si>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</si>
  <si>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</si>
  <si>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</si>
  <si>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</si>
  <si>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</si>
  <si>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</si>
  <si>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</si>
  <si>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</si>
  <si>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</si>
  <si>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</si>
  <si>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</si>
  <si>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</si>
  <si>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</si>
  <si>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</si>
  <si>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</si>
  <si>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</si>
  <si>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</si>
  <si>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</si>
  <si>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</si>
  <si>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</si>
  <si>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</si>
  <si>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</si>
  <si>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</si>
  <si>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</si>
  <si>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</si>
  <si>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</si>
  <si>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</si>
  <si>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</si>
  <si>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</si>
  <si>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</si>
  <si>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</si>
  <si>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</si>
  <si>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</si>
  <si>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</si>
  <si>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</si>
  <si>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</si>
  <si>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</si>
  <si>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</si>
  <si>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</si>
  <si>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</si>
  <si>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</si>
  <si>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</si>
  <si>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</si>
  <si>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</si>
  <si>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</si>
  <si>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</si>
  <si>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</si>
  <si>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</si>
  <si>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</si>
  <si>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</si>
  <si>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</si>
  <si>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</si>
  <si>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</si>
  <si>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</si>
  <si>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</si>
  <si>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</si>
  <si>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</si>
  <si>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</si>
  <si>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</si>
  <si>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</si>
  <si>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</si>
  <si>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</si>
  <si>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</si>
  <si>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</si>
  <si>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</si>
  <si>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</si>
  <si>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</si>
  <si>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</si>
  <si>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</si>
  <si>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</si>
  <si>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</si>
  <si>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</si>
  <si>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</si>
  <si>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</si>
  <si>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</si>
  <si>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</si>
  <si>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</si>
  <si>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</si>
  <si>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</si>
  <si>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</si>
  <si>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</si>
  <si>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</si>
  <si>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</si>
  <si>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</si>
  <si>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</si>
  <si>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</si>
  <si>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</si>
  <si>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</si>
  <si>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</si>
  <si>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</si>
  <si>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</si>
  <si>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</si>
  <si>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</si>
  <si>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</si>
  <si>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</si>
  <si>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</si>
  <si>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</si>
  <si>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</si>
  <si>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</si>
  <si>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</si>
  <si>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</si>
  <si>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</si>
  <si>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</si>
  <si>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</si>
  <si>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</si>
  <si>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</si>
  <si>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</si>
  <si>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</si>
  <si>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</si>
  <si>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</si>
  <si>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</si>
  <si>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</si>
  <si>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</si>
  <si>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</si>
  <si>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</si>
  <si>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</si>
  <si>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</si>
  <si>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</si>
  <si>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</si>
  <si>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</si>
  <si>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</si>
  <si>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</si>
  <si>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</si>
  <si>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</si>
  <si>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</si>
  <si>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</si>
  <si>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</si>
  <si>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</si>
  <si>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</si>
  <si>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</si>
  <si>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</si>
  <si>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</si>
  <si>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</si>
  <si>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</si>
  <si>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</si>
  <si>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</si>
  <si>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</si>
  <si>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</si>
  <si>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</si>
  <si>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</si>
  <si>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</si>
  <si>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</si>
  <si>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</si>
  <si>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</si>
  <si>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</si>
  <si>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</si>
  <si>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</si>
  <si>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</si>
  <si>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</si>
  <si>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</si>
  <si>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</si>
  <si>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</si>
  <si>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</si>
  <si>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</si>
  <si>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</si>
  <si>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</si>
  <si>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</si>
  <si>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</si>
  <si>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</si>
  <si>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</si>
  <si>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</si>
  <si>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</si>
  <si>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</si>
  <si>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</si>
  <si>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</si>
  <si>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</si>
  <si>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</si>
  <si>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</si>
  <si>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</si>
  <si>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</si>
  <si>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</si>
  <si>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</si>
  <si>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</si>
  <si>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</si>
  <si>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</si>
  <si>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</si>
  <si>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</si>
  <si>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</si>
  <si>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</si>
  <si>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</si>
  <si>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</si>
  <si>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</si>
  <si>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</si>
  <si>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</si>
  <si>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</si>
  <si>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</si>
  <si>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</si>
  <si>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</si>
  <si>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</si>
  <si>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</si>
  <si>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</si>
  <si>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</si>
  <si>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</si>
  <si>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</si>
  <si>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</si>
  <si>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</si>
  <si>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</si>
  <si>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</si>
  <si>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</si>
  <si>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</si>
  <si>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</si>
  <si>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</si>
  <si>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</si>
  <si>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</si>
  <si>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</si>
  <si>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</si>
  <si>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</si>
  <si>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</si>
  <si>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</si>
  <si>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</si>
  <si>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</si>
  <si>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</si>
  <si>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</si>
  <si>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</si>
  <si>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</si>
  <si>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</si>
  <si>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</si>
  <si>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</si>
  <si>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</si>
  <si>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</si>
  <si>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</si>
  <si>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</si>
  <si>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</si>
  <si>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</si>
  <si>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</si>
  <si>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</si>
  <si>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</si>
  <si>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</si>
  <si>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</si>
  <si>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</si>
  <si>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</si>
  <si>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</si>
  <si>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</si>
  <si>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</si>
  <si>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</si>
  <si>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</si>
  <si>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</si>
  <si>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</si>
  <si>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</si>
  <si>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</si>
  <si>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</si>
  <si>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</si>
  <si>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</si>
  <si>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</si>
  <si>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</si>
  <si>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</si>
  <si>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</si>
  <si>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</si>
  <si>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</si>
  <si>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</si>
  <si>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</si>
  <si>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</si>
  <si>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</si>
  <si>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</si>
  <si>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</si>
  <si>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</si>
  <si>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</si>
  <si>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</si>
  <si>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</si>
  <si>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</si>
  <si>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</si>
  <si>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</si>
  <si>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</si>
  <si>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</si>
  <si>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</si>
  <si>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</si>
  <si>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</si>
  <si>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</si>
  <si>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</si>
  <si>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</si>
  <si>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</si>
  <si>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</si>
  <si>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</si>
  <si>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</si>
  <si>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</si>
  <si>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</si>
  <si>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</si>
  <si>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</si>
  <si>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</si>
  <si>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</si>
  <si>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</si>
  <si>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</si>
  <si>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</si>
  <si>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</si>
  <si>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</si>
  <si>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</si>
  <si>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</si>
  <si>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</si>
  <si>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</si>
  <si>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</si>
  <si>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</si>
  <si>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</si>
  <si>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</si>
  <si>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</si>
  <si>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</si>
  <si>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</si>
  <si>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</si>
  <si>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</si>
  <si>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</si>
  <si>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</si>
  <si>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</si>
  <si>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</si>
  <si>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</si>
  <si>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</si>
  <si>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</si>
  <si>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</si>
  <si>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</si>
  <si>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</si>
  <si>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</si>
  <si>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</si>
  <si>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</si>
  <si>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</si>
  <si>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</si>
  <si>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</si>
  <si>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</si>
  <si>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</si>
  <si>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</si>
  <si>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</si>
  <si>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</si>
  <si>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</si>
  <si>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</si>
  <si>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</si>
  <si>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</si>
  <si>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</si>
  <si>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</si>
  <si>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</si>
  <si>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</si>
  <si>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</si>
  <si>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</si>
  <si>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</si>
  <si>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</si>
  <si>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</si>
  <si>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</si>
  <si>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</si>
  <si>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</si>
  <si>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</si>
  <si>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</si>
  <si>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</si>
  <si>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</si>
  <si>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</si>
  <si>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</si>
  <si>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</si>
  <si>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</si>
  <si>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</si>
  <si>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</si>
  <si>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</si>
  <si>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</si>
  <si>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</si>
  <si>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</si>
  <si>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</si>
  <si>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</si>
  <si>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</si>
  <si>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</si>
  <si>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</si>
  <si>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</si>
  <si>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</si>
  <si>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</si>
  <si>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</si>
  <si>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</si>
  <si>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</si>
  <si>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</si>
  <si>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</si>
  <si>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</si>
  <si>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</si>
  <si>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</si>
  <si>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</si>
  <si>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</si>
  <si>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</si>
  <si>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</si>
  <si>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</si>
  <si>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</si>
  <si>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</si>
  <si>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</si>
  <si>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</si>
  <si>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</si>
  <si>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</si>
  <si>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</si>
  <si>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</si>
  <si>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</si>
  <si>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</si>
  <si>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</si>
  <si>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</si>
  <si>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</si>
  <si>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</si>
  <si>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</si>
  <si>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</si>
  <si>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</si>
  <si>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</si>
  <si>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</si>
  <si>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</si>
  <si>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</si>
  <si>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</si>
  <si>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</si>
  <si>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</si>
  <si>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</si>
  <si>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</si>
  <si>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</si>
  <si>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</si>
  <si>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</si>
  <si>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</si>
  <si>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</si>
  <si>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</si>
  <si>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</si>
  <si>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</si>
  <si>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</si>
  <si>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</si>
  <si>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</si>
  <si>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</si>
  <si>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</si>
  <si>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</si>
  <si>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</si>
  <si>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</si>
  <si>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</si>
  <si>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</si>
  <si>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</si>
  <si>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</si>
  <si>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</si>
  <si>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</si>
  <si>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</si>
  <si>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</si>
  <si>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</si>
  <si>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</si>
  <si>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</si>
  <si>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</si>
  <si>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</si>
  <si>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</si>
  <si>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</si>
  <si>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</si>
  <si>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</si>
  <si>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</si>
  <si>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</si>
  <si>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</si>
  <si>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</si>
  <si>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</si>
  <si>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</si>
  <si>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</si>
  <si>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</si>
  <si>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</si>
  <si>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</si>
  <si>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</si>
  <si>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</si>
  <si>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</si>
  <si>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</si>
  <si>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</si>
  <si>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</si>
  <si>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</si>
  <si>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</si>
  <si>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</si>
  <si>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</si>
  <si>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</si>
  <si>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</si>
  <si>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</si>
  <si>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</si>
  <si>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</si>
  <si>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</si>
  <si>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</si>
  <si>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</si>
  <si>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</si>
  <si>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</si>
  <si>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</si>
  <si>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</si>
  <si>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</si>
  <si>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</si>
  <si>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</si>
  <si>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</si>
  <si>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</si>
  <si>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</si>
  <si>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</si>
  <si>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</si>
  <si>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</si>
  <si>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</si>
  <si>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</si>
  <si>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</si>
  <si>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</si>
  <si>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</si>
  <si>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</si>
  <si>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</si>
  <si>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</si>
  <si>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</si>
  <si>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</si>
  <si>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</si>
  <si>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</si>
  <si>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</si>
  <si>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</si>
  <si>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</si>
  <si>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</si>
  <si>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</si>
  <si>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</si>
  <si>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</si>
  <si>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</si>
  <si>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</si>
  <si>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</si>
  <si>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</si>
  <si>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</si>
  <si>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</si>
  <si>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</si>
  <si>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</si>
  <si>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</si>
  <si>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</si>
  <si>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</si>
  <si>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</si>
  <si>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</si>
  <si>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</si>
  <si>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</si>
  <si>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</si>
  <si>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</si>
  <si>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</si>
  <si>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</si>
  <si>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</si>
  <si>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</si>
  <si>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</si>
  <si>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</si>
  <si>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</si>
  <si>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</si>
  <si>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</si>
  <si>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</si>
  <si>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</si>
  <si>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</si>
  <si>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</si>
  <si>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</si>
  <si>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</si>
  <si>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</si>
  <si>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</si>
  <si>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</si>
  <si>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</si>
  <si>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</si>
  <si>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</si>
  <si>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</si>
  <si>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</si>
  <si>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</si>
  <si>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</si>
  <si>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</si>
  <si>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</si>
  <si>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</si>
  <si>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</si>
  <si>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</si>
  <si>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</si>
  <si>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</si>
  <si>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</si>
  <si>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</si>
  <si>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</si>
  <si>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</si>
  <si>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</si>
  <si>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</si>
  <si>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</si>
  <si>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</si>
  <si>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</si>
  <si>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</si>
  <si>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</si>
  <si>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</si>
  <si>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</si>
  <si>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</si>
  <si>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</si>
  <si>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</si>
  <si>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</si>
  <si>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</si>
  <si>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</si>
  <si>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</si>
  <si>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</si>
  <si>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</si>
  <si>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</si>
  <si>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</si>
  <si>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</si>
  <si>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</si>
  <si>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</si>
  <si>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</si>
  <si>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</si>
  <si>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</si>
  <si>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</si>
  <si>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</si>
  <si>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</si>
  <si>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</si>
  <si>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</si>
  <si>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</si>
  <si>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</si>
  <si>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</si>
  <si>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</si>
  <si>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</si>
  <si>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</si>
  <si>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</si>
  <si>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</si>
  <si>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</si>
  <si>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</si>
  <si>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</si>
  <si>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</si>
  <si>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</si>
  <si>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</si>
  <si>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</si>
  <si>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</si>
  <si>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</si>
  <si>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</si>
  <si>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</si>
  <si>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</si>
  <si>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</si>
  <si>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</si>
  <si>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</si>
  <si>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</si>
  <si>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</si>
  <si>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</si>
  <si>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</si>
  <si>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</si>
  <si>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</si>
  <si>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</si>
  <si>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</si>
  <si>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</si>
  <si>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</si>
  <si>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</si>
  <si>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</si>
  <si>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</si>
  <si>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</si>
  <si>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</si>
  <si>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</si>
  <si>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</si>
  <si>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</si>
  <si>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</si>
  <si>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</si>
  <si>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</si>
  <si>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</si>
  <si>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</si>
  <si>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</si>
  <si>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</si>
  <si>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</si>
  <si>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</si>
  <si>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</si>
  <si>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</si>
  <si>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</si>
  <si>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</si>
  <si>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</si>
  <si>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</si>
  <si>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</si>
  <si>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</si>
  <si>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</si>
  <si>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</si>
  <si>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</si>
  <si>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</si>
  <si>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</si>
  <si>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</si>
  <si>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</si>
  <si>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</si>
  <si>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</si>
  <si>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</si>
  <si>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</si>
  <si>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</si>
  <si>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</si>
  <si>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</si>
  <si>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</si>
  <si>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</si>
  <si>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</si>
  <si>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</si>
  <si>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</si>
  <si>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</si>
  <si>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</si>
  <si>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</si>
  <si>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</si>
  <si>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</si>
  <si>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</si>
  <si>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</si>
  <si>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</si>
  <si>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</si>
  <si>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</si>
  <si>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</si>
  <si>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</si>
  <si>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</si>
  <si>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</si>
  <si>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</si>
  <si>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</si>
  <si>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</si>
  <si>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</si>
  <si>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</si>
  <si>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</si>
  <si>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</si>
  <si>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</si>
  <si>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</si>
  <si>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</si>
  <si>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</si>
  <si>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</si>
  <si>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</si>
  <si>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</si>
  <si>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</si>
  <si>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</si>
  <si>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</si>
  <si>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</si>
  <si>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</si>
  <si>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</si>
  <si>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</si>
  <si>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</si>
  <si>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</si>
  <si>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</si>
  <si>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</si>
  <si>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</si>
  <si>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</si>
  <si>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</si>
  <si>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</si>
  <si>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</si>
  <si>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</si>
  <si>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</si>
  <si>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</si>
  <si>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</si>
  <si>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</si>
  <si>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</si>
  <si>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</si>
  <si>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</si>
  <si>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</si>
  <si>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</si>
  <si>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</si>
  <si>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</si>
  <si>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</si>
  <si>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</si>
  <si>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</si>
  <si>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</si>
  <si>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</si>
  <si>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</si>
  <si>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</si>
  <si>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</si>
  <si>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</si>
  <si>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</si>
  <si>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</si>
  <si>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</si>
  <si>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</si>
  <si>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</si>
  <si>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</si>
  <si>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</si>
  <si>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</si>
  <si>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</si>
  <si>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</si>
  <si>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</si>
  <si>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</si>
  <si>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</si>
  <si>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</si>
  <si>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</si>
  <si>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</si>
  <si>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</si>
  <si>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</si>
  <si>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</si>
  <si>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</si>
  <si>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</si>
  <si>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</si>
  <si>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</si>
  <si>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</si>
  <si>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</si>
  <si>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</si>
  <si>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</si>
  <si>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</si>
  <si>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</si>
  <si>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</si>
  <si>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</si>
  <si>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</si>
  <si>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</si>
  <si>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</si>
  <si>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</si>
  <si>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</si>
  <si>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</si>
  <si>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</si>
  <si>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</si>
  <si>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</si>
  <si>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</si>
  <si>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</si>
  <si>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</si>
  <si>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</si>
  <si>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</si>
  <si>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</si>
  <si>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</si>
  <si>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</si>
  <si>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</si>
  <si>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</si>
  <si>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</si>
  <si>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</si>
  <si>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</si>
  <si>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</si>
  <si>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</si>
  <si>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</si>
  <si>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</si>
  <si>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</si>
  <si>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</si>
  <si>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</si>
  <si>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</si>
  <si>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</si>
  <si>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</si>
  <si>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</si>
  <si>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</si>
  <si>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</si>
  <si>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</si>
  <si>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</si>
  <si>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</si>
  <si>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</si>
  <si>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</si>
  <si>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</si>
  <si>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</si>
  <si>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</si>
  <si>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</si>
  <si>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</si>
  <si>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</si>
  <si>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</si>
  <si>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</si>
  <si>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</si>
  <si>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</si>
  <si>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</si>
  <si>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</si>
  <si>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</si>
  <si>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</si>
  <si>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</si>
  <si>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</si>
  <si>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</si>
  <si>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</si>
  <si>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</si>
  <si>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</si>
  <si>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</si>
  <si>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</si>
  <si>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</si>
  <si>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</si>
  <si>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</si>
  <si>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</si>
  <si>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</si>
  <si>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</si>
  <si>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</si>
  <si>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</si>
  <si>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</si>
  <si>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</si>
  <si>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</si>
  <si>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</si>
  <si>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</si>
  <si>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</si>
  <si>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</si>
  <si>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</si>
  <si>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</si>
  <si>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</si>
  <si>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</si>
  <si>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</si>
  <si>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</si>
  <si>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</si>
  <si>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</si>
  <si>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</si>
  <si>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</si>
  <si>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</si>
  <si>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</si>
  <si>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</si>
  <si>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</si>
  <si>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</si>
  <si>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</si>
  <si>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</si>
  <si>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</si>
  <si>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</si>
  <si>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</si>
  <si>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</si>
  <si>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</si>
  <si>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</si>
  <si>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</si>
  <si>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</si>
  <si>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</si>
  <si>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</si>
  <si>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</si>
  <si>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</si>
  <si>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</si>
  <si>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</si>
  <si>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</si>
  <si>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</si>
  <si>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</si>
  <si>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</si>
  <si>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</si>
  <si>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</si>
  <si>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</si>
  <si>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</si>
  <si>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</si>
  <si>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</si>
  <si>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</si>
  <si>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</si>
  <si>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</si>
  <si>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</si>
  <si>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</si>
  <si>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</si>
  <si>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</si>
  <si>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</si>
  <si>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</si>
  <si>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</si>
  <si>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</si>
  <si>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</si>
  <si>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</si>
  <si>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</si>
  <si>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</si>
  <si>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</si>
  <si>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</si>
  <si>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</si>
  <si>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</si>
  <si>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</si>
  <si>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</si>
  <si>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</si>
  <si>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</si>
  <si>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</si>
  <si>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</si>
  <si>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</si>
  <si>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</si>
  <si>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</si>
  <si>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</si>
  <si>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</si>
  <si>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</si>
  <si>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</si>
  <si>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</si>
  <si>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</si>
  <si>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</si>
  <si>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</si>
  <si>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</si>
  <si>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</si>
  <si>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</si>
  <si>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</si>
  <si>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</si>
  <si>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</si>
  <si>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</si>
  <si>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</si>
  <si>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</si>
  <si>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</si>
  <si>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</si>
  <si>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</si>
  <si>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</si>
  <si>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</si>
  <si>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</si>
  <si>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</si>
  <si>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</si>
  <si>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</si>
  <si>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</si>
  <si>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</si>
  <si>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</si>
  <si>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</si>
  <si>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</si>
  <si>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</si>
  <si>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</si>
  <si>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</si>
  <si>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</si>
  <si>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</si>
  <si>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</si>
  <si>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</si>
  <si>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</si>
  <si>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</si>
  <si>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</si>
  <si>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</si>
  <si>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</si>
  <si>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</si>
  <si>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</si>
  <si>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</si>
  <si>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</si>
  <si>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</si>
  <si>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</si>
  <si>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</si>
  <si>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</si>
  <si>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</si>
  <si>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</si>
  <si>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</si>
  <si>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</si>
  <si>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</si>
  <si>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</si>
  <si>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</si>
  <si>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</si>
  <si>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</si>
  <si>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</si>
  <si>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</si>
  <si>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</si>
  <si>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</si>
  <si>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</si>
  <si>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</si>
  <si>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</si>
  <si>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</si>
  <si>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</si>
  <si>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</si>
  <si>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</si>
  <si>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</si>
  <si>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</si>
  <si>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</si>
  <si>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</si>
  <si>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</si>
  <si>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</si>
  <si>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</si>
  <si>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</si>
  <si>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</si>
  <si>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</si>
  <si>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</si>
  <si>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</si>
  <si>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</si>
  <si>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</si>
  <si>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</si>
  <si>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</si>
  <si>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</si>
  <si>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</si>
  <si>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</si>
  <si>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</si>
  <si>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</si>
  <si>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</si>
  <si>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</si>
  <si>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</si>
  <si>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</si>
  <si>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</si>
  <si>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</si>
  <si>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</si>
  <si>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</si>
  <si>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</si>
  <si>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</si>
  <si>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</si>
  <si>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</si>
  <si>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</si>
  <si>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</si>
  <si>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</si>
  <si>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</si>
  <si>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</si>
  <si>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</si>
  <si>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</si>
  <si>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</si>
  <si>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</si>
  <si>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</si>
  <si>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</si>
  <si>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</si>
  <si>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</si>
  <si>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</si>
  <si>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</si>
  <si>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</si>
  <si>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</si>
  <si>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</si>
  <si>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</si>
  <si>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</si>
  <si>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</si>
  <si>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</si>
  <si>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</si>
  <si>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</si>
  <si>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</si>
  <si>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</si>
  <si>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</si>
  <si>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</si>
  <si>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</si>
  <si>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</si>
  <si>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</si>
  <si>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</si>
  <si>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</si>
  <si>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</si>
  <si>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</si>
  <si>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</si>
  <si>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</si>
  <si>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</si>
  <si>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</si>
  <si>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</si>
  <si>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</si>
  <si>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</si>
  <si>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</si>
  <si>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</si>
  <si>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</si>
  <si>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</si>
  <si>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</si>
  <si>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</si>
  <si>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</si>
  <si>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</si>
  <si>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</si>
  <si>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</si>
  <si>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</si>
  <si>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</si>
  <si>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</si>
  <si>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</si>
  <si>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</si>
  <si>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</si>
  <si>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</si>
  <si>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</si>
  <si>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</si>
  <si>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</si>
  <si>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</si>
  <si>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</si>
  <si>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</si>
  <si>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</si>
  <si>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</si>
  <si>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</si>
  <si>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</si>
  <si>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</si>
  <si>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</si>
  <si>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</si>
  <si>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</si>
  <si>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</si>
  <si>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</si>
  <si>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</si>
  <si>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</si>
  <si>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</si>
  <si>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</si>
  <si>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</si>
  <si>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</si>
  <si>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</si>
  <si>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</si>
  <si>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</si>
  <si>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</si>
  <si>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</si>
  <si>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</si>
  <si>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</si>
  <si>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</si>
  <si>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</si>
  <si>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</si>
  <si>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</si>
  <si>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</si>
  <si>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</si>
  <si>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</si>
  <si>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</si>
  <si>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</si>
  <si>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</si>
  <si>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</si>
  <si>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</si>
  <si>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</si>
  <si>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</si>
  <si>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</si>
  <si>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</si>
  <si>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</si>
  <si>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</si>
  <si>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</si>
  <si>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</si>
  <si>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</si>
  <si>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</si>
  <si>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</si>
  <si>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</si>
  <si>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</si>
  <si>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</si>
  <si>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</si>
  <si>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</si>
  <si>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</si>
  <si>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</si>
  <si>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</si>
  <si>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</si>
  <si>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</si>
  <si>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</si>
  <si>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</si>
  <si>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</si>
  <si>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</si>
  <si>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</si>
  <si>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</si>
  <si>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</si>
  <si>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</si>
  <si>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</si>
  <si>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</si>
  <si>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</si>
  <si>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</si>
  <si>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</si>
  <si>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</si>
  <si>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</si>
  <si>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</si>
  <si>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</si>
  <si>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</si>
  <si>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</si>
  <si>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</si>
  <si>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</si>
  <si>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</si>
  <si>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</si>
  <si>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</si>
  <si>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</si>
  <si>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</si>
  <si>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</si>
  <si>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</si>
  <si>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</si>
  <si>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</si>
  <si>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</si>
  <si>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</si>
  <si>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</si>
  <si>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</si>
  <si>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</si>
  <si>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</si>
  <si>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</si>
  <si>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</si>
  <si>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</si>
  <si>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</si>
  <si>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</si>
  <si>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</si>
  <si>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</si>
  <si>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</si>
  <si>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</si>
  <si>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</si>
  <si>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</si>
  <si>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</si>
  <si>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</si>
  <si>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</si>
  <si>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</si>
  <si>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</si>
  <si>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</si>
  <si>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</si>
  <si>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</si>
  <si>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</si>
  <si>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</si>
  <si>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</si>
  <si>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</si>
  <si>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</si>
  <si>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</si>
  <si>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</si>
  <si>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</si>
  <si>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</si>
  <si>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</si>
  <si>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</si>
  <si>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</si>
  <si>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</si>
  <si>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</si>
  <si>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</si>
  <si>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</si>
  <si>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</si>
  <si>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</si>
  <si>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</si>
  <si>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</si>
  <si>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</si>
  <si>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</si>
  <si>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</si>
  <si>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</si>
  <si>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</si>
  <si>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</si>
  <si>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</si>
  <si>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</si>
  <si>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</si>
  <si>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</si>
  <si>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</si>
  <si>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</si>
  <si>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</si>
  <si>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</si>
  <si>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</si>
  <si>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</si>
  <si>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</si>
  <si>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</si>
  <si>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</si>
  <si>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</si>
  <si>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</si>
  <si>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</si>
  <si>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</si>
  <si>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</si>
  <si>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</si>
  <si>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</si>
  <si>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</si>
  <si>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</si>
  <si>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</si>
  <si>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</si>
  <si>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</si>
  <si>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</si>
  <si>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</si>
  <si>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</si>
  <si>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</si>
  <si>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</si>
  <si>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</si>
  <si>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</si>
  <si>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</si>
  <si>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</si>
  <si>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</si>
  <si>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</si>
  <si>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</si>
  <si>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</si>
  <si>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</si>
  <si>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</si>
  <si>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</si>
  <si>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</si>
  <si>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</si>
  <si>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</si>
  <si>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</si>
  <si>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</si>
  <si>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</si>
  <si>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</si>
  <si>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</si>
  <si>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</si>
  <si>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</si>
  <si>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</si>
  <si>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</si>
  <si>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</si>
  <si>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</si>
  <si>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</si>
  <si>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</si>
  <si>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</si>
  <si>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</si>
  <si>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</si>
  <si>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</si>
  <si>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</si>
  <si>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</si>
  <si>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</si>
  <si>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</si>
  <si>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</si>
  <si>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</si>
  <si>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</si>
  <si>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</si>
  <si>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</si>
  <si>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</si>
  <si>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</si>
  <si>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</si>
  <si>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</si>
  <si>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</si>
  <si>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</si>
  <si>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</si>
  <si>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</si>
  <si>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</si>
  <si>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</si>
  <si>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</si>
  <si>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</si>
  <si>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</si>
  <si>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</si>
  <si>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</si>
  <si>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</si>
  <si>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</si>
  <si>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</si>
  <si>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</si>
  <si>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</si>
  <si>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</si>
  <si>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</si>
  <si>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</si>
  <si>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</si>
  <si>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</si>
  <si>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</si>
  <si>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</si>
  <si>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</si>
  <si>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</si>
  <si>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</si>
  <si>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</si>
  <si>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</si>
  <si>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</si>
  <si>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</si>
  <si>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</si>
  <si>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</si>
  <si>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</si>
  <si>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</si>
  <si>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</si>
  <si>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</si>
  <si>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</si>
  <si>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</si>
  <si>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</si>
  <si>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</si>
  <si>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</si>
  <si>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</si>
  <si>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</si>
  <si>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</si>
  <si>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</si>
  <si>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</si>
  <si>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</si>
  <si>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</si>
  <si>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</si>
  <si>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</si>
  <si>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</si>
  <si>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</si>
  <si>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</si>
  <si>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</si>
  <si>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</si>
  <si>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</si>
  <si>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</si>
  <si>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</si>
  <si>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</si>
  <si>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</si>
  <si>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</si>
  <si>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</si>
  <si>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</si>
  <si>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</si>
  <si>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</si>
  <si>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</si>
  <si>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</si>
  <si>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</si>
  <si>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</si>
  <si>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</si>
  <si>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</si>
  <si>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</si>
  <si>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</si>
  <si>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</si>
  <si>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</si>
  <si>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</si>
  <si>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</si>
  <si>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</si>
  <si>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</si>
  <si>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</si>
  <si>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</si>
  <si>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</si>
  <si>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</si>
  <si>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</si>
  <si>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</si>
  <si>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</si>
  <si>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</si>
  <si>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</si>
  <si>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</si>
  <si>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</si>
  <si>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</si>
  <si>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</si>
  <si>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</si>
  <si>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</si>
  <si>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</si>
  <si>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</si>
  <si>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</si>
  <si>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</si>
  <si>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</si>
  <si>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</si>
  <si>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</si>
  <si>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</si>
  <si>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</si>
  <si>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</si>
  <si>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</si>
  <si>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</si>
  <si>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</si>
  <si>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</si>
  <si>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</si>
  <si>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</si>
  <si>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</si>
  <si>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</si>
  <si>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</si>
  <si>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</si>
  <si>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</si>
  <si>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</si>
  <si>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</si>
  <si>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</si>
  <si>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</si>
  <si>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</si>
  <si>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</si>
  <si>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</si>
  <si>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</si>
  <si>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</si>
  <si>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</si>
  <si>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</si>
  <si>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</si>
  <si>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</si>
  <si>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</si>
  <si>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</si>
  <si>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</si>
  <si>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</si>
  <si>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</si>
  <si>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</si>
  <si>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</si>
  <si>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</si>
  <si>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</si>
  <si>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</si>
  <si>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</si>
  <si>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</si>
  <si>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</si>
  <si>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</si>
  <si>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</si>
  <si>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</si>
  <si>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</si>
  <si>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</si>
  <si>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</si>
  <si>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</si>
  <si>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</si>
  <si>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</si>
  <si>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</si>
  <si>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</si>
  <si>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</si>
  <si>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</si>
  <si>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</si>
  <si>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</si>
  <si>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</si>
  <si>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</si>
  <si>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</si>
  <si>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</si>
  <si>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</si>
  <si>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</si>
  <si>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</si>
  <si>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</si>
  <si>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</si>
  <si>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</si>
  <si>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</si>
  <si>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</si>
  <si>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</si>
  <si>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</si>
  <si>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</si>
  <si>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</si>
  <si>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</si>
  <si>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</si>
  <si>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</si>
  <si>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</si>
  <si>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</si>
  <si>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</si>
  <si>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</si>
  <si>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</si>
  <si>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</si>
  <si>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</si>
  <si>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</si>
  <si>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</si>
  <si>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</si>
  <si>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</si>
  <si>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</si>
  <si>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</si>
  <si>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</si>
  <si>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</si>
  <si>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</si>
  <si>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</si>
  <si>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</si>
  <si>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</si>
  <si>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</si>
  <si>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</si>
  <si>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</si>
  <si>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</si>
  <si>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</si>
  <si>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</si>
  <si>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</si>
  <si>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</si>
  <si>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</si>
  <si>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</si>
  <si>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</si>
  <si>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</si>
  <si>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</si>
  <si>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</si>
  <si>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</si>
  <si>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</si>
  <si>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</si>
  <si>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</si>
  <si>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</si>
  <si>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</si>
  <si>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</si>
  <si>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</si>
  <si>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</si>
  <si>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</si>
  <si>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</si>
  <si>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</si>
  <si>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</si>
  <si>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</si>
  <si>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</si>
  <si>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</si>
  <si>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</si>
  <si>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</si>
  <si>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</si>
  <si>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</si>
  <si>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</si>
  <si>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</si>
  <si>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</si>
  <si>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</si>
  <si>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</si>
  <si>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</si>
  <si>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</si>
  <si>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</si>
  <si>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</si>
  <si>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</si>
  <si>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</si>
  <si>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</si>
  <si>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</si>
  <si>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</si>
  <si>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</si>
  <si>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</si>
  <si>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</si>
  <si>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</si>
  <si>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</si>
  <si>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</si>
  <si>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</si>
  <si>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</si>
  <si>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</si>
  <si>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</si>
  <si>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</si>
  <si>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</si>
  <si>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</si>
  <si>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</si>
  <si>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</si>
  <si>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</si>
  <si>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</si>
  <si>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</si>
  <si>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</si>
  <si>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</si>
  <si>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</si>
  <si>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</si>
  <si>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</si>
  <si>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</si>
  <si>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</si>
  <si>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</si>
  <si>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</si>
  <si>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</si>
  <si>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</si>
  <si>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</si>
  <si>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</si>
  <si>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</si>
  <si>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</si>
  <si>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</si>
  <si>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</si>
  <si>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</si>
  <si>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</si>
  <si>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</si>
  <si>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</si>
  <si>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</si>
  <si>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</si>
  <si>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</si>
  <si>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</si>
  <si>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</si>
  <si>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</si>
  <si>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</si>
  <si>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</si>
  <si>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</si>
  <si>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</si>
  <si>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</si>
  <si>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</si>
  <si>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</si>
  <si>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</si>
  <si>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</si>
  <si>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</si>
  <si>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</si>
  <si>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</si>
  <si>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</si>
  <si>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</si>
  <si>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</si>
  <si>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</si>
  <si>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</si>
  <si>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</si>
  <si>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</si>
  <si>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</si>
  <si>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</si>
  <si>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</si>
  <si>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</si>
  <si>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</si>
  <si>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</si>
  <si>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</si>
  <si>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</si>
  <si>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</si>
  <si>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</si>
  <si>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</si>
  <si>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</si>
  <si>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</si>
  <si>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</si>
  <si>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</si>
  <si>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</si>
  <si>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</si>
  <si>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</si>
  <si>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</si>
  <si>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</si>
  <si>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</si>
  <si>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</si>
  <si>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</si>
  <si>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</si>
  <si>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</si>
  <si>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</si>
  <si>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</si>
  <si>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</si>
  <si>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</si>
  <si>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</si>
  <si>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</si>
  <si>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</si>
  <si>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</si>
  <si>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</si>
  <si>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</si>
  <si>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</si>
  <si>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</si>
  <si>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</si>
  <si>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</si>
  <si>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</si>
  <si>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</si>
  <si>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</si>
  <si>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</si>
  <si>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</si>
  <si>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</si>
  <si>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</si>
  <si>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</si>
  <si>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</si>
  <si>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</si>
  <si>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</si>
  <si>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</si>
  <si>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</si>
  <si>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</si>
  <si>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</si>
  <si>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</si>
  <si>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</si>
  <si>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</si>
  <si>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</si>
  <si>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</si>
  <si>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</si>
  <si>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</si>
  <si>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</si>
  <si>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</si>
  <si>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</si>
  <si>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</si>
  <si>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</si>
  <si>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</si>
  <si>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</si>
  <si>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</si>
  <si>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</si>
  <si>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</si>
  <si>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</si>
  <si>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</si>
  <si>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</si>
  <si>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</si>
  <si>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</si>
  <si>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</si>
  <si>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</si>
  <si>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</si>
  <si>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</si>
  <si>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</si>
  <si>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</si>
  <si>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</si>
  <si>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</si>
  <si>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</si>
  <si>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</si>
  <si>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</si>
  <si>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</si>
  <si>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</si>
  <si>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</si>
  <si>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</si>
  <si>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</si>
  <si>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</si>
  <si>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</si>
  <si>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</si>
  <si>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</si>
  <si>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</si>
  <si>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</si>
  <si>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</si>
  <si>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</si>
  <si>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</si>
  <si>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</si>
  <si>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</si>
  <si>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</si>
  <si>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</si>
  <si>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</si>
  <si>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</si>
  <si>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</si>
  <si>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</si>
  <si>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</si>
  <si>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</si>
  <si>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</si>
  <si>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</si>
  <si>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</si>
  <si>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</si>
  <si>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</si>
  <si>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</si>
  <si>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</si>
  <si>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</si>
  <si>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</si>
  <si>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</si>
  <si>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</si>
  <si>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</si>
  <si>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</si>
  <si>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</si>
  <si>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</si>
  <si>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</si>
  <si>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</si>
  <si>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</si>
  <si>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</si>
  <si>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</si>
  <si>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</si>
  <si>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</si>
  <si>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</si>
  <si>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</si>
  <si>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</si>
  <si>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</si>
  <si>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</si>
  <si>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</si>
  <si>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</si>
  <si>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</si>
  <si>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</si>
  <si>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</si>
  <si>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</si>
  <si>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</si>
  <si>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</si>
  <si>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</si>
  <si>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</si>
  <si>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</si>
  <si>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</si>
  <si>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</si>
  <si>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</si>
  <si>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</si>
  <si>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</si>
  <si>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</si>
  <si>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</si>
  <si>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</si>
  <si>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</si>
  <si>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</si>
  <si>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</si>
  <si>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</si>
  <si>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</si>
  <si>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</si>
  <si>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</si>
  <si>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</si>
  <si>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</si>
  <si>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</si>
  <si>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</si>
  <si>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</si>
  <si>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</si>
  <si>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</si>
  <si>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</si>
  <si>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</si>
  <si>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</si>
  <si>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</si>
  <si>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</si>
  <si>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</si>
  <si>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</si>
  <si>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</si>
  <si>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</si>
  <si>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</si>
  <si>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</si>
  <si>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</si>
  <si>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</si>
  <si>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</si>
  <si>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</si>
  <si>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</si>
  <si>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</si>
  <si>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</si>
  <si>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</si>
  <si>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</si>
  <si>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</si>
  <si>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</si>
  <si>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</si>
  <si>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</si>
  <si>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</si>
  <si>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</si>
  <si>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</si>
  <si>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</si>
  <si>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</si>
  <si>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</si>
  <si>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</si>
  <si>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</si>
  <si>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</si>
  <si>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</si>
  <si>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</si>
  <si>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</si>
  <si>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</si>
  <si>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</si>
  <si>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</si>
  <si>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</si>
  <si>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</si>
  <si>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</si>
  <si>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</si>
  <si>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</si>
  <si>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</si>
  <si>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</si>
  <si>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</si>
  <si>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</si>
  <si>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</si>
  <si>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</si>
  <si>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</si>
  <si>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</si>
  <si>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</si>
  <si>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</si>
  <si>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</si>
  <si>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</si>
  <si>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</si>
  <si>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</si>
  <si>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</si>
  <si>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</si>
  <si>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</si>
  <si>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</si>
  <si>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</si>
  <si>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</si>
  <si>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</si>
  <si>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</si>
  <si>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</si>
  <si>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</si>
  <si>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</si>
  <si>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</si>
  <si>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</si>
  <si>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</si>
  <si>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</si>
  <si>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</si>
  <si>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</si>
  <si>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</si>
  <si>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</si>
  <si>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</si>
  <si>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</si>
  <si>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</si>
  <si>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</si>
  <si>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</si>
  <si>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</si>
  <si>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</si>
  <si>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</si>
  <si>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</si>
  <si>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</si>
  <si>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</si>
  <si>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</si>
  <si>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</si>
  <si>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</si>
  <si>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</si>
  <si>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</si>
  <si>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</si>
  <si>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</si>
  <si>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</si>
  <si>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</si>
  <si>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</si>
  <si>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</si>
  <si>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</si>
  <si>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</si>
  <si>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</si>
  <si>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</si>
  <si>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</si>
  <si>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</si>
  <si>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</si>
  <si>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</si>
  <si>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</si>
  <si>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</si>
  <si>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</si>
  <si>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</si>
  <si>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</si>
  <si>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</si>
  <si>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</si>
  <si>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</si>
  <si>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</si>
  <si>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</si>
  <si>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</si>
  <si>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</si>
  <si>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</si>
  <si>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</si>
  <si>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</si>
  <si>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</si>
  <si>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</si>
  <si>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</si>
  <si>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</si>
  <si>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</si>
  <si>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</si>
  <si>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</si>
  <si>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</si>
  <si>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</si>
  <si>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</si>
  <si>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</si>
  <si>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</si>
  <si>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</si>
  <si>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</si>
  <si>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</si>
  <si>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</si>
  <si>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</si>
  <si>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</si>
  <si>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</si>
  <si>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</si>
  <si>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</si>
  <si>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</si>
  <si>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</si>
  <si>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</si>
  <si>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</si>
  <si>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</si>
  <si>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</si>
  <si>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</si>
  <si>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</si>
  <si>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</si>
  <si>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</si>
  <si>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</si>
  <si>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</si>
  <si>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</si>
  <si>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</si>
  <si>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</si>
  <si>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</si>
  <si>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</si>
  <si>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</si>
  <si>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</si>
  <si>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</si>
  <si>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</si>
  <si>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</si>
  <si>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</si>
  <si>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</si>
  <si>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</si>
  <si>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</si>
  <si>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</si>
  <si>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</si>
  <si>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</si>
  <si>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</si>
  <si>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</si>
  <si>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</si>
  <si>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</si>
  <si>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</si>
  <si>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</si>
  <si>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</si>
  <si>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</si>
  <si>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</si>
  <si>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</si>
  <si>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</si>
  <si>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</si>
  <si>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</si>
  <si>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</si>
  <si>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</si>
  <si>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</si>
  <si>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</si>
  <si>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</si>
  <si>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</si>
  <si>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</si>
  <si>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</si>
  <si>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</si>
  <si>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</si>
  <si>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</si>
  <si>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</si>
  <si>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</si>
  <si>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</si>
  <si>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</si>
  <si>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</si>
  <si>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</si>
  <si>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</si>
  <si>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</si>
  <si>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</si>
  <si>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</si>
  <si>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</si>
  <si>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</si>
  <si>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</si>
  <si>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</si>
  <si>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</si>
  <si>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</si>
  <si>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</si>
  <si>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</si>
  <si>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</si>
  <si>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</si>
  <si>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</si>
  <si>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</si>
  <si>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</si>
  <si>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</si>
  <si>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</si>
  <si>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</si>
  <si>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</si>
  <si>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</si>
  <si>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</si>
  <si>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</si>
  <si>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</si>
  <si>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</si>
  <si>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</si>
  <si>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</si>
  <si>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</si>
  <si>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</si>
  <si>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</si>
  <si>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</si>
  <si>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</si>
  <si>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</si>
  <si>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</si>
  <si>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</si>
  <si>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</si>
  <si>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</si>
  <si>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</si>
  <si>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</si>
  <si>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</si>
  <si>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</si>
  <si>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</si>
  <si>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</si>
  <si>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</si>
  <si>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</si>
  <si>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</si>
  <si>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</si>
  <si>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</si>
  <si>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</si>
  <si>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</si>
  <si>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</si>
  <si>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</si>
  <si>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</si>
  <si>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</si>
  <si>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</si>
  <si>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</si>
  <si>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</si>
  <si>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</si>
  <si>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</si>
  <si>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</si>
  <si>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</si>
  <si>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</si>
  <si>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</si>
  <si>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</si>
  <si>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</si>
  <si>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</si>
  <si>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</si>
  <si>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</si>
  <si>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</si>
  <si>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</si>
  <si>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</si>
  <si>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</si>
  <si>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</si>
  <si>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</si>
  <si>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</si>
  <si>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</si>
  <si>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</si>
  <si>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</si>
  <si>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</si>
  <si>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</si>
  <si>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</si>
  <si>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</si>
  <si>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</si>
  <si>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</si>
  <si>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</si>
  <si>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</si>
  <si>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</si>
  <si>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</si>
  <si>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</si>
  <si>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</si>
  <si>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</si>
  <si>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</si>
  <si>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</si>
  <si>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</si>
  <si>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</si>
  <si>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</si>
  <si>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</si>
  <si>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</si>
  <si>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</si>
  <si>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</si>
  <si>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</si>
  <si>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</si>
  <si>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</si>
  <si>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</si>
  <si>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</si>
  <si>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</si>
  <si>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</si>
  <si>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</si>
  <si>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</si>
  <si>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</si>
  <si>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</si>
  <si>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</si>
  <si>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</si>
  <si>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</si>
  <si>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</si>
  <si>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</si>
  <si>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</si>
  <si>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</si>
  <si>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</si>
  <si>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</si>
  <si>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</si>
  <si>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</si>
  <si>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</si>
  <si>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</si>
  <si>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</si>
  <si>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</si>
  <si>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</si>
  <si>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</si>
  <si>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</si>
  <si>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</si>
  <si>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</si>
  <si>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</si>
  <si>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</si>
  <si>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</si>
  <si>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</si>
  <si>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</si>
  <si>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</si>
  <si>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</si>
  <si>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</si>
  <si>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</si>
  <si>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</si>
  <si>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</si>
  <si>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</si>
  <si>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</si>
  <si>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</si>
  <si>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</si>
  <si>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</si>
  <si>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</si>
  <si>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</si>
  <si>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</si>
  <si>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</si>
  <si>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</si>
  <si>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</si>
  <si>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</si>
  <si>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</si>
  <si>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</si>
  <si>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</si>
  <si>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</si>
  <si>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</si>
  <si>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</si>
  <si>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</si>
  <si>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</si>
  <si>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</si>
  <si>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</si>
  <si>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</si>
  <si>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</si>
  <si>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</si>
  <si>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</si>
  <si>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</si>
  <si>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</si>
  <si>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</si>
  <si>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</si>
  <si>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</si>
  <si>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</si>
  <si>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</si>
  <si>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</si>
  <si>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</si>
  <si>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</si>
  <si>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</si>
  <si>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</si>
  <si>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</si>
  <si>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</si>
  <si>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</si>
  <si>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</si>
  <si>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</si>
  <si>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</si>
  <si>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</si>
  <si>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</si>
  <si>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</si>
  <si>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</si>
  <si>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</si>
  <si>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</si>
  <si>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</si>
  <si>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</si>
  <si>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</si>
  <si>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</si>
  <si>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</si>
  <si>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</si>
  <si>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</si>
  <si>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</si>
  <si>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</si>
  <si>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</si>
  <si>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</si>
  <si>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</si>
  <si>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</si>
  <si>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</si>
  <si>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</si>
  <si>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</si>
  <si>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</si>
  <si>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</si>
  <si>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</si>
  <si>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</si>
  <si>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</si>
  <si>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</si>
  <si>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</si>
  <si>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</si>
  <si>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</si>
  <si>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</si>
  <si>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</si>
  <si>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</si>
  <si>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</si>
  <si>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</si>
  <si>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</si>
  <si>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</si>
  <si>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</si>
  <si>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</si>
  <si>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</si>
  <si>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</si>
  <si>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</si>
  <si>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</si>
  <si>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</si>
  <si>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</si>
  <si>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</si>
  <si>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</si>
  <si>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</si>
  <si>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</si>
  <si>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</si>
  <si>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</si>
  <si>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</si>
  <si>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</si>
  <si>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</si>
  <si>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</si>
  <si>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</si>
  <si>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</si>
  <si>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</si>
  <si>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</si>
  <si>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</si>
  <si>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</si>
  <si>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</si>
  <si>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</si>
  <si>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</si>
  <si>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</si>
  <si>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</si>
  <si>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</si>
  <si>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</si>
  <si>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</si>
  <si>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</si>
  <si>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</si>
  <si>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</si>
  <si>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</si>
  <si>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</si>
  <si>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</si>
  <si>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</si>
  <si>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</si>
  <si>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</si>
  <si>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</si>
  <si>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</si>
  <si>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</si>
  <si>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</si>
  <si>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</si>
  <si>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</si>
  <si>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</si>
  <si>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</si>
  <si>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</si>
  <si>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</si>
  <si>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</si>
  <si>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</si>
  <si>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</si>
  <si>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</si>
  <si>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</si>
  <si>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</si>
  <si>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</si>
  <si>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</si>
  <si>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</si>
  <si>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</si>
  <si>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</si>
  <si>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</si>
  <si>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</si>
  <si>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</si>
  <si>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</si>
  <si>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</si>
  <si>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</si>
  <si>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</si>
  <si>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</si>
  <si>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</si>
  <si>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</si>
  <si>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</si>
  <si>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</si>
  <si>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</si>
  <si>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</si>
  <si>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</si>
  <si>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</si>
  <si>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</si>
  <si>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</si>
  <si>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</si>
  <si>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</si>
  <si>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</si>
  <si>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</si>
  <si>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</si>
  <si>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</si>
  <si>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</si>
  <si>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</si>
  <si>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</si>
  <si>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</si>
  <si>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</si>
  <si>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</si>
  <si>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</si>
  <si>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</si>
  <si>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</si>
  <si>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</si>
  <si>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</si>
  <si>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</si>
  <si>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</si>
  <si>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</si>
  <si>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</si>
  <si>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</si>
  <si>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</si>
  <si>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</si>
  <si>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</si>
  <si>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</si>
  <si>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</si>
  <si>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</si>
  <si>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</si>
  <si>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</si>
  <si>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</si>
  <si>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</si>
  <si>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</si>
  <si>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</si>
  <si>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</si>
  <si>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</si>
  <si>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</si>
  <si>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</si>
  <si>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</si>
  <si>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</si>
  <si>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</si>
  <si>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</si>
  <si>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</si>
  <si>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</si>
  <si>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</si>
  <si>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</si>
  <si>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</si>
  <si>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</si>
  <si>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</si>
  <si>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</si>
  <si>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</si>
  <si>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</si>
  <si>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</si>
  <si>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</si>
  <si>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</si>
  <si>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</si>
  <si>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</si>
  <si>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</si>
  <si>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</si>
  <si>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</si>
  <si>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</si>
  <si>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</si>
  <si>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</si>
  <si>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</si>
  <si>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</si>
  <si>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</si>
  <si>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</si>
  <si>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</si>
  <si>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</si>
  <si>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</si>
  <si>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</si>
  <si>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</si>
  <si>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</si>
  <si>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</si>
  <si>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</si>
  <si>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</si>
  <si>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</si>
  <si>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</si>
  <si>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</si>
  <si>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</si>
  <si>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</si>
  <si>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</si>
  <si>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</si>
  <si>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</si>
  <si>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</si>
  <si>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</si>
  <si>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</si>
  <si>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</si>
  <si>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</si>
  <si>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</si>
  <si>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</si>
  <si>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</si>
  <si>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</si>
  <si>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</si>
  <si>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</si>
  <si>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</si>
  <si>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</si>
  <si>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</si>
  <si>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</si>
  <si>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</si>
  <si>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</si>
  <si>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</si>
  <si>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</si>
  <si>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</si>
  <si>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</si>
  <si>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</si>
  <si>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</si>
  <si>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</si>
  <si>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</si>
  <si>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</si>
  <si>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</si>
  <si>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</si>
  <si>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</si>
  <si>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</si>
  <si>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</si>
  <si>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</si>
  <si>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</si>
  <si>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</si>
  <si>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</si>
  <si>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</si>
  <si>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</si>
  <si>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</si>
  <si>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</si>
  <si>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</si>
  <si>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</si>
  <si>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</si>
  <si>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</si>
  <si>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</si>
  <si>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</si>
  <si>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</si>
  <si>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</si>
  <si>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</si>
  <si>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</si>
  <si>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</si>
  <si>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</si>
  <si>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</si>
  <si>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</si>
  <si>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</si>
  <si>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</si>
  <si>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</si>
  <si>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</si>
  <si>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</si>
  <si>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</si>
  <si>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</si>
  <si>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</si>
  <si>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</si>
  <si>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</si>
  <si>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</si>
  <si>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</si>
  <si>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</si>
  <si>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</si>
  <si>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</si>
  <si>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</si>
  <si>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</si>
  <si>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</si>
  <si>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</si>
  <si>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</si>
  <si>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</si>
  <si>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</si>
  <si>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</si>
  <si>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</si>
  <si>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</si>
  <si>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</si>
  <si>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</si>
  <si>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</si>
  <si>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</si>
  <si>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</si>
  <si>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</si>
  <si>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</si>
  <si>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</si>
  <si>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</si>
  <si>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</si>
  <si>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</si>
  <si>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</si>
  <si>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</si>
  <si>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</si>
  <si>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</si>
  <si>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</si>
  <si>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</si>
  <si>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</si>
  <si>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</si>
  <si>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</si>
  <si>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</si>
  <si>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</si>
  <si>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</si>
  <si>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</si>
  <si>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</si>
  <si>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</si>
  <si>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</si>
  <si>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</si>
  <si>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</si>
  <si>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</si>
  <si>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</si>
  <si>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</si>
  <si>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</si>
  <si>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</si>
  <si>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</si>
  <si>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</si>
  <si>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</si>
  <si>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</si>
  <si>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</si>
  <si>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</si>
  <si>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</si>
  <si>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</si>
  <si>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</si>
  <si>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</si>
  <si>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</si>
  <si>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</si>
  <si>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</si>
  <si>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</si>
  <si>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</si>
  <si>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</si>
  <si>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</si>
  <si>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</si>
  <si>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</si>
  <si>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</si>
  <si>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</si>
  <si>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</si>
  <si>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</si>
  <si>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</si>
  <si>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</si>
  <si>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</si>
  <si>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</si>
  <si>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</si>
  <si>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</si>
  <si>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</si>
  <si>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</si>
  <si>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</si>
  <si>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</si>
  <si>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</si>
  <si>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</si>
  <si>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</si>
  <si>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</si>
  <si>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</si>
  <si>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</si>
  <si>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</si>
  <si>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</si>
  <si>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</si>
  <si>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</si>
  <si>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</si>
  <si>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</si>
  <si>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</si>
  <si>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</si>
  <si>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</si>
  <si>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</si>
  <si>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</si>
  <si>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</si>
  <si>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</si>
  <si>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</si>
  <si>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</si>
  <si>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</si>
  <si>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</si>
  <si>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</si>
  <si>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</si>
  <si>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</si>
  <si>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</si>
  <si>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</si>
  <si>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</si>
  <si>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</si>
  <si>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</si>
  <si>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</si>
  <si>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</si>
  <si>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</si>
  <si>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</si>
  <si>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</si>
  <si>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</si>
  <si>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</si>
  <si>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</si>
  <si>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</si>
  <si>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</si>
  <si>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</si>
  <si>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</si>
  <si>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</si>
  <si>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</si>
  <si>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</si>
  <si>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</si>
  <si>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</si>
  <si>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</si>
  <si>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</si>
  <si>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</si>
  <si>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</si>
  <si>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</si>
  <si>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</si>
  <si>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</si>
  <si>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</si>
  <si>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</si>
  <si>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</si>
  <si>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</si>
  <si>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</si>
  <si>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</si>
  <si>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</si>
  <si>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</si>
  <si>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</si>
  <si>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</si>
  <si>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</si>
  <si>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</si>
  <si>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</si>
  <si>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</si>
  <si>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</si>
  <si>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</si>
  <si>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</si>
  <si>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</si>
  <si>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</si>
  <si>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</si>
  <si>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</si>
  <si>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</si>
  <si>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</si>
  <si>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</si>
  <si>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</si>
  <si>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</si>
  <si>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</si>
  <si>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</si>
  <si>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</si>
  <si>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</si>
  <si>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</si>
  <si>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</si>
  <si>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</si>
  <si>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</si>
  <si>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</si>
  <si>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</si>
  <si>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</si>
  <si>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</si>
  <si>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</si>
  <si>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</si>
  <si>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</si>
  <si>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</si>
  <si>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</si>
  <si>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</si>
  <si>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</si>
  <si>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</si>
  <si>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</si>
  <si>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</si>
  <si>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</si>
  <si>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</si>
  <si>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</si>
  <si>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</si>
  <si>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</si>
  <si>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</si>
  <si>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</si>
  <si>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</si>
  <si>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</si>
  <si>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</si>
  <si>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</si>
  <si>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</si>
  <si>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</si>
  <si>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</si>
  <si>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</si>
  <si>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</si>
  <si>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</si>
  <si>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</si>
  <si>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</si>
  <si>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</si>
  <si>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</si>
  <si>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</si>
  <si>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</si>
  <si>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</si>
  <si>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</si>
  <si>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</si>
  <si>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</si>
  <si>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</si>
  <si>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</si>
  <si>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</si>
  <si>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</si>
  <si>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</si>
  <si>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</si>
  <si>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</si>
  <si>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</si>
  <si>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</si>
  <si>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</si>
  <si>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</si>
  <si>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</si>
  <si>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</si>
  <si>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</si>
  <si>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</si>
  <si>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</si>
  <si>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</si>
  <si>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</si>
  <si>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</si>
  <si>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</si>
  <si>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</si>
  <si>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</si>
  <si>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</si>
  <si>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</si>
  <si>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</si>
  <si>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</si>
  <si>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</si>
  <si>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</si>
  <si>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</si>
  <si>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</si>
  <si>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</si>
  <si>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</si>
  <si>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</si>
  <si>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</si>
  <si>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</si>
  <si>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</si>
  <si>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</si>
  <si>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</si>
  <si>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</si>
  <si>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</si>
  <si>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</si>
  <si>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</si>
  <si>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</si>
  <si>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</si>
  <si>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</si>
  <si>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</si>
  <si>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</si>
  <si>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</si>
  <si>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</si>
  <si>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</si>
  <si>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</si>
  <si>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</si>
  <si>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</si>
  <si>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</si>
  <si>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</si>
  <si>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</si>
  <si>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</si>
  <si>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</si>
  <si>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</si>
  <si>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</si>
  <si>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</si>
  <si>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</si>
  <si>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</si>
  <si>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</si>
  <si>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</si>
  <si>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</si>
  <si>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</si>
  <si>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</si>
  <si>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</si>
  <si>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</si>
  <si>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</si>
  <si>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</si>
  <si>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</si>
  <si>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</si>
  <si>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</si>
  <si>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</si>
  <si>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</si>
  <si>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</si>
  <si>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</si>
  <si>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</si>
  <si>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</si>
  <si>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</si>
  <si>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</si>
  <si>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</si>
  <si>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</si>
  <si>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</si>
  <si>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</si>
  <si>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</si>
  <si>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</si>
  <si>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</si>
  <si>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</si>
  <si>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</si>
  <si>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</si>
  <si>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</si>
  <si>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</si>
  <si>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</si>
  <si>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</si>
  <si>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</si>
  <si>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</si>
  <si>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</si>
  <si>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</si>
  <si>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</si>
  <si>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</si>
  <si>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</si>
  <si>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</si>
  <si>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</si>
  <si>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</si>
  <si>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</si>
  <si>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</si>
  <si>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</si>
  <si>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</si>
  <si>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</si>
  <si>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</si>
  <si>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</si>
  <si>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</si>
  <si>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</si>
  <si>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</si>
  <si>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</si>
  <si>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</si>
  <si>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</si>
  <si>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</si>
  <si>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</si>
  <si>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</si>
  <si>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</si>
  <si>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</si>
  <si>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</si>
  <si>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</si>
  <si>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</si>
  <si>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</si>
  <si>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</si>
  <si>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</si>
  <si>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</si>
  <si>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</si>
  <si>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</si>
  <si>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</si>
  <si>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</si>
  <si>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</si>
  <si>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</si>
  <si>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</si>
  <si>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</si>
  <si>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</si>
  <si>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</si>
  <si>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</si>
  <si>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</si>
  <si>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</si>
  <si>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</si>
  <si>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</si>
  <si>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</si>
  <si>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</si>
  <si>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</si>
  <si>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</si>
  <si>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</si>
  <si>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</si>
  <si>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</si>
  <si>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</si>
  <si>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</si>
  <si>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</si>
  <si>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</si>
  <si>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</si>
  <si>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</si>
  <si>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</si>
  <si>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</si>
  <si>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</si>
  <si>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</si>
  <si>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</si>
  <si>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</si>
  <si>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</si>
  <si>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</si>
  <si>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</si>
  <si>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</si>
  <si>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</si>
  <si>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</si>
  <si>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</si>
  <si>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</si>
  <si>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</si>
  <si>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</si>
  <si>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</si>
  <si>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</si>
  <si>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</si>
  <si>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</si>
  <si>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</si>
  <si>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</si>
  <si>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</si>
  <si>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</si>
  <si>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</si>
  <si>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</si>
  <si>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</si>
  <si>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</si>
  <si>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</si>
  <si>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</si>
  <si>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</si>
  <si>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</si>
  <si>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</si>
  <si>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</si>
  <si>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</si>
  <si>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</si>
  <si>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</si>
  <si>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</si>
  <si>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</si>
  <si>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</si>
  <si>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</si>
  <si>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</si>
  <si>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</si>
  <si>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</si>
  <si>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</si>
  <si>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</si>
  <si>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</si>
  <si>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</si>
  <si>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</si>
  <si>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</si>
  <si>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</si>
  <si>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</si>
  <si>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</si>
  <si>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</si>
  <si>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</si>
  <si>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</si>
  <si>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</si>
  <si>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</si>
  <si>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</si>
  <si>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</si>
  <si>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</si>
  <si>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</si>
  <si>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</si>
  <si>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</si>
  <si>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</si>
  <si>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</si>
  <si>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</si>
  <si>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</si>
  <si>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</si>
  <si>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</si>
  <si>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</si>
  <si>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</si>
  <si>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</si>
  <si>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</si>
  <si>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</si>
  <si>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</si>
  <si>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</si>
  <si>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</si>
  <si>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</si>
  <si>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</si>
  <si>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</si>
  <si>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</si>
  <si>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</si>
  <si>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</si>
  <si>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</si>
  <si>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</si>
  <si>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</si>
  <si>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</si>
  <si>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</si>
  <si>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</si>
  <si>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</si>
  <si>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</si>
  <si>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</si>
  <si>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</si>
  <si>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</si>
  <si>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</si>
  <si>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</si>
  <si>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</si>
  <si>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</si>
  <si>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</si>
  <si>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</si>
  <si>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</si>
  <si>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</si>
  <si>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</si>
  <si>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</si>
  <si>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</si>
  <si>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</si>
  <si>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</si>
  <si>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</si>
  <si>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</si>
  <si>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</si>
  <si>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</si>
  <si>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</si>
  <si>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</si>
  <si>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</si>
  <si>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</si>
  <si>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</si>
  <si>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</si>
  <si>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</si>
  <si>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</si>
  <si>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</si>
  <si>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</si>
  <si>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</si>
  <si>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</si>
  <si>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</si>
  <si>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</si>
  <si>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</si>
  <si>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</si>
  <si>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</si>
  <si>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</si>
  <si>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</si>
  <si>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</si>
  <si>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</si>
  <si>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</si>
  <si>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</si>
  <si>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</si>
  <si>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</si>
  <si>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</si>
  <si>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</si>
  <si>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</si>
  <si>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</si>
  <si>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</si>
  <si>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</si>
  <si>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</si>
  <si>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</si>
  <si>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</si>
  <si>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</si>
  <si>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</si>
  <si>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</si>
  <si>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</si>
  <si>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</si>
  <si>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</si>
  <si>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</si>
  <si>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</si>
  <si>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</si>
  <si>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</si>
  <si>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</si>
  <si>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</si>
  <si>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</si>
  <si>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</si>
  <si>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</si>
  <si>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</si>
  <si>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</si>
  <si>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</si>
  <si>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</si>
  <si>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</si>
  <si>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</si>
  <si>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</si>
  <si>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</si>
  <si>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</si>
  <si>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</si>
  <si>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</si>
  <si>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</si>
  <si>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</si>
  <si>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</si>
  <si>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</si>
  <si>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</si>
  <si>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</si>
  <si>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</si>
  <si>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</si>
  <si>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</si>
  <si>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</si>
  <si>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</si>
  <si>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</si>
  <si>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</si>
  <si>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</si>
  <si>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</si>
  <si>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</si>
  <si>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</si>
  <si>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</si>
  <si>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</si>
  <si>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</si>
  <si>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</si>
  <si>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</si>
  <si>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</si>
  <si>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</si>
  <si>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</si>
  <si>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</si>
  <si>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</si>
  <si>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</si>
  <si>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</si>
  <si>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</si>
  <si>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</si>
  <si>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</si>
  <si>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</si>
  <si>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</si>
  <si>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</si>
  <si>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</si>
  <si>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</si>
  <si>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</si>
  <si>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</si>
  <si>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</si>
  <si>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</si>
  <si>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</si>
  <si>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</si>
  <si>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</si>
  <si>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</si>
  <si>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</si>
  <si>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</si>
  <si>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</si>
  <si>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</si>
  <si>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</si>
  <si>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</si>
  <si>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</si>
  <si>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</si>
  <si>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</si>
  <si>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</si>
  <si>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</si>
  <si>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</si>
  <si>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</si>
  <si>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</si>
  <si>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</si>
  <si>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</si>
  <si>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</si>
  <si>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</si>
  <si>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</si>
  <si>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</si>
  <si>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</si>
  <si>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</si>
  <si>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</si>
  <si>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</si>
  <si>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</si>
  <si>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</si>
  <si>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</si>
  <si>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</si>
  <si>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</si>
  <si>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</si>
  <si>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</si>
  <si>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</si>
  <si>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</si>
  <si>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</si>
  <si>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</si>
  <si>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</si>
  <si>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</si>
  <si>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</si>
  <si>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</si>
  <si>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</si>
  <si>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</si>
  <si>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</si>
  <si>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</si>
  <si>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</si>
  <si>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</si>
  <si>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</si>
  <si>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</si>
  <si>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</si>
  <si>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</si>
  <si>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</si>
  <si>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</si>
  <si>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</si>
  <si>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</si>
  <si>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</si>
  <si>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</si>
  <si>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</si>
  <si>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</si>
  <si>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</si>
  <si>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</si>
  <si>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</si>
  <si>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</si>
  <si>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</si>
  <si>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</si>
  <si>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</si>
  <si>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</si>
  <si>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</si>
  <si>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</si>
  <si>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</si>
  <si>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</si>
  <si>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</si>
  <si>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</si>
  <si>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</si>
  <si>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</si>
  <si>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</si>
  <si>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</si>
  <si>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</si>
  <si>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</si>
  <si>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</si>
  <si>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</si>
  <si>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</si>
  <si>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</si>
  <si>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</si>
  <si>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</si>
  <si>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</si>
  <si>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</si>
  <si>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</si>
  <si>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</si>
  <si>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</si>
  <si>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</si>
  <si>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</si>
  <si>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</si>
  <si>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</si>
  <si>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</si>
  <si>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</si>
  <si>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</si>
  <si>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</si>
  <si>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</si>
  <si>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</si>
  <si>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</si>
  <si>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</si>
  <si>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</si>
  <si>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</si>
  <si>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</si>
  <si>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</si>
  <si>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</si>
  <si>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</si>
  <si>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</si>
  <si>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</si>
  <si>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</si>
  <si>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</si>
  <si>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</si>
  <si>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</si>
  <si>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</si>
  <si>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</si>
  <si>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</si>
  <si>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</si>
  <si>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</si>
  <si>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</si>
  <si>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</si>
  <si>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</si>
  <si>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</si>
  <si>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</si>
  <si>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</si>
  <si>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</si>
  <si>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</si>
  <si>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</si>
  <si>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</si>
  <si>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</si>
  <si>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</si>
  <si>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</si>
  <si>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</si>
  <si>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</si>
  <si>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</si>
  <si>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</si>
  <si>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</si>
  <si>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</si>
  <si>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</si>
  <si>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</si>
  <si>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</si>
  <si>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</si>
  <si>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</si>
  <si>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</si>
  <si>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</si>
  <si>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</si>
  <si>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</si>
  <si>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</si>
  <si>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</si>
  <si>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</si>
  <si>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</si>
  <si>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</si>
  <si>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</si>
  <si>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</si>
  <si>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</si>
  <si>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</si>
  <si>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</si>
  <si>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</si>
  <si>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</si>
  <si>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</si>
  <si>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</si>
  <si>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</si>
  <si>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</si>
  <si>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</si>
  <si>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</si>
  <si>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</si>
  <si>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</si>
  <si>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</si>
  <si>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</si>
  <si>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</si>
  <si>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</si>
  <si>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</si>
  <si>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</si>
  <si>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</si>
  <si>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</si>
  <si>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</si>
  <si>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</si>
  <si>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</si>
  <si>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</si>
  <si>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</si>
  <si>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</si>
  <si>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</si>
  <si>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</si>
  <si>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</si>
  <si>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</si>
  <si>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</si>
  <si>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</si>
  <si>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</si>
  <si>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</si>
  <si>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</si>
  <si>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</si>
  <si>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</si>
  <si>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</si>
  <si>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</si>
  <si>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</si>
  <si>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</si>
  <si>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</si>
  <si>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</si>
  <si>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</si>
  <si>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</si>
  <si>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</si>
  <si>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</si>
  <si>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</si>
  <si>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</si>
  <si>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</si>
  <si>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</si>
  <si>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</si>
  <si>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</si>
  <si>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</si>
  <si>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</si>
  <si>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</si>
  <si>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</si>
  <si>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</si>
  <si>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PCM-20251005-00002386</t>
  </si>
  <si>
    <t>NR Cell Unavailable  // EM team at site checking</t>
  </si>
  <si>
    <t>PCM-20251005-00002363</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</si>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</sst>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272.75556446759583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45935.703990393522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45935.703990393522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45935.703990393522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45935.703990393522</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45935.703990393522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45935.703990393522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45935.703990393522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45935.703990393522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45935.703990393522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45935.703990393522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45935.703990393522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45935.703990393522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45935.703990393522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45935.703990393522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45935.703990393522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45935.703990393522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45935.703990393522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45935.703990393522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45935.703990393522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45935.703990393522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45935.703990393522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45935.703990393522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45935.703990393522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45935.703990393522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45935.703990393522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45935.703990393522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45935.703990393522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45935.703990393522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45935.703990393522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244.05220798611117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128.97690706019057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110.7041524305605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0.27187233796576038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0.12250891204166692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45935.703990393522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45935.703990393522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45935.703990393522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45935.703990393522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45935.703990393522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45935.703990393522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45935.703990393522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45935.703990393522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45935.703990393522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45935.703990393522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45935.703990393522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45935.703990393522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45935.703990393522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45935.703990393522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45935.703990393522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45935.703990393522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45935.703990393522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45935.703990393522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45935.703990393522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45935.703990393522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45935.703990393522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45935.703990393522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45935.703990393522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45935.703990393522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45935.703990393522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45935.703990393522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45935.703990393522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45935.703990393522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45935.703990393522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45935.703990393522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45935.703990393522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45935.703990393522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45935.703990393522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45935.703990393522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45935.703990393522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45935.703990393522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45935.703990393522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45935.703990393522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45935.703990393522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45935.703990393522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45935.703990393522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45935.703990393522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45935.703990393522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45935.703990393522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45935.703990393522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45935.703990393522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45935.703990393522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45935.703990393522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45935.703990393522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45935.703990393522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45935.703990393522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45935.703990393522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45935.703990393522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45935.703990393522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45935.703990393522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45935.703990393522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45935.703990393522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45935.703990393522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45935.703990393522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45935.703990393522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45935.703990393522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45935.703990393522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45935.703990393522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45935.703990393522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45935.703990393522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45935.703990393522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45935.703990393522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45935.703990393522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45935.703990393522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45935.703990393522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45935.703990393522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45935.703990393522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45935.703990393522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45935.703990393522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45935.703990393522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45935.703990393522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45935.703990393522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45935.703990393522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45935.703990393522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45935.703990393522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45935.703990393522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45935.703990393522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45935.703990393522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45935.703990393522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45935.703990393522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45935.703990393522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45935.703990393522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45935.703990393522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45935.703990393522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45935.703990393522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45935.703990393522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45935.703990393522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45935.703990393522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45935.703990393522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45935.703990393522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45935.703990393522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45935.703990393522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45935.703990393522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45935.703990393522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45935.703990393522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45935.703990393522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45935.703990393522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45935.703990393522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45935.703990393522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45935.703990393522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45935.703990393522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45935.703990393522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45935.703990393522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45935.703990393522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45935.703990393522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45935.703990393522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45935.703990393522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45935.703990393522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45935.703990393522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45935.703990393522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45935.703990393522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45935.703990393522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45935.703990393522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45935.703990393522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45935.703990393522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45935.703990393522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45935.703990393522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45935.703990393522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45935.703990393522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45935.703990393522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45935.703990393522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45935.703990393522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45935.703990393522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45935.703990393522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45935.703990393522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45935.703990393522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45935.703990393522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45935.703990393522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45935.703990393522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45935.703990393522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45935.703990393522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45935.703990393522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45935.703990393522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45935.703990393522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45935.703990393522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45935.703990393522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45935.703990393522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45935.703990393522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45935.703990393522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45935.703990393522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45935.703990393522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45935.703990393522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45935.703990393522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45935.703990393522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45935.703990393522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45935.703990393522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45935.703990393522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45935.703990393522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45935.703990393522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45935.703990393522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45935.703990393522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45935.703990393522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45935.703990393522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45935.703990393522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45935.703990393522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45935.703990393522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45935.703990393522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45935.703990393522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45935.703990393522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45935.703990393522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45935.703990393522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45935.703990393522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45935.703990393522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45935.703990393522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45935.703990393522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45935.703990393522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45935.703990393522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45935.703990393522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45935.703990393522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45935.703990393522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45935.703990393522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45935.703990393522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45935.703990393522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45935.703990393522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45935.703990393522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45935.703990393522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45935.703990393522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45935.703990393522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45935.703990393522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45935.703990393522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45935.703990393522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45935.703990393522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45935.703990393522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45935.703990393522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45935.703990393522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45935.703990393522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45935.703990393522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45935.703990393522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45935.703990393522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45935.703990393522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45935.703990393522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45935.703990393522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45935.703990393522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45935.703990393522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45935.703990393522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45935.703990393522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45935.703990393522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45935.703990393522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45935.703990393522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45935.703990393522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45935.703990393522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45935.703990393522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45935.703990393522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45935.703990393522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45935.703990393522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45935.703990393522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45935.703990393522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45935.703990393522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45935.703990393522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45935.703990393522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45935.703990393522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45935.703990393522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45935.703990393522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45935.703990393522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45935.703990393522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45935.703990393522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45935.703990393522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45935.703990393522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45935.703990393522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45935.703990393522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45935.703990393522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45935.703990393522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45935.703990393522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45935.703990393522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45935.703990393522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45935.703990393522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45935.703990393522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45935.703990393522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45935.703990393522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45935.703990393522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45935.703990393522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45935.703990393522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45935.703990393522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45935.703990393522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45935.703990393522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45935.703990393522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45935.703990393522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45935.703990393522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45935.703990393522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45935.703990393522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45935.703990393522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45935.703990393522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45935.703990393522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45935.703990393522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45935.703990393522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45935.703990393522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45935.703990393522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45935.703990393522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45935.703990393522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45935.703990393522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45935.703990393522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45935.703990393522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45935.703990393522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45935.703990393522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45935.703990393522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45935.703990393522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45935.703990393522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45935.703990393522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45935.703990393522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45935.703990393522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45935.703990393522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45935.703990393522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45935.703990393522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45935.703990393522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45935.703990393522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45935.703990393522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45935.703990393522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45935.703990393522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45935.703990393522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45935.703990393522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45935.703990393522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45935.703990393522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45935.703990393522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45935.703990393522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45935.703990393522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45935.703990393522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45935.703990393522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45935.703990393522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45935.703990393522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45935.703990393522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45935.703990393522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45935.703990393522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45935.703990393522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18139</v>
      </c>
      <c r="E2" s="18" t="s">
        <v>38964</v>
      </c>
      <c r="F2" s="20">
        <v>45935.68204861111</v>
      </c>
      <c r="G2" s="21">
        <f t="shared" ref="G2:G50" ca="1" si="0">IFERROR(NOW()-F2,"-")</f>
        <v>2.1941782411886379E-2</v>
      </c>
      <c r="H2" s="22">
        <v>45935.672824074078</v>
      </c>
      <c r="I2" s="19" t="str">
        <f>IFERROR(VLOOKUP(D2,DB!A:F,6,0),"")</f>
        <v>SCECO</v>
      </c>
      <c r="J2" s="18" t="str">
        <f>IFERROR(VLOOKUP(D2,DB!A:G,7,0),"")</f>
        <v>Dead</v>
      </c>
      <c r="K2" s="50" t="s">
        <v>39057</v>
      </c>
      <c r="L2" s="23" t="str">
        <f>IFERROR(VLOOKUP(D2,DB!A:I,9,0),"")</f>
        <v>Latis</v>
      </c>
    </row>
    <row r="3" spans="1:13" ht="15" customHeight="1">
      <c r="A3" s="19" t="s">
        <v>39058</v>
      </c>
      <c r="B3" s="75" t="str">
        <f>IFERROR(VLOOKUP(D3,DB!A:K,11,0),"")</f>
        <v>R3</v>
      </c>
      <c r="C3" s="18">
        <v>5</v>
      </c>
      <c r="D3" s="18" t="s">
        <v>9510</v>
      </c>
      <c r="E3" s="18" t="s">
        <v>39043</v>
      </c>
      <c r="F3" s="20">
        <v>45935.677361111113</v>
      </c>
      <c r="G3" s="21">
        <f t="shared" ca="1" si="0"/>
        <v>2.6629282408975996E-2</v>
      </c>
      <c r="H3" s="22">
        <v>45935.660520833335</v>
      </c>
      <c r="I3" s="19" t="str">
        <f>IFERROR(VLOOKUP(D3,DB!A:F,6,0),"")</f>
        <v>SCECO</v>
      </c>
      <c r="J3" s="18" t="str">
        <f>IFERROR(VLOOKUP(D3,DB!A:G,7,0),"")</f>
        <v>Dead</v>
      </c>
      <c r="K3" s="50"/>
      <c r="L3" s="23" t="str">
        <f>IFERROR(VLOOKUP(D3,DB!A:I,9,0),"")</f>
        <v>Latis</v>
      </c>
    </row>
    <row r="4" spans="1:13" ht="15" customHeight="1">
      <c r="A4" s="19"/>
      <c r="B4" s="75" t="str">
        <f>IFERROR(VLOOKUP(D4,DB!A:K,11,0),"")</f>
        <v/>
      </c>
      <c r="C4" s="18"/>
      <c r="D4" s="18"/>
      <c r="E4" s="18"/>
      <c r="F4" s="20"/>
      <c r="G4" s="21">
        <f t="shared" ca="1" si="0"/>
        <v>45935.703990393522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45935.703990393522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45935.703990393522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45935.703990393522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45935.703990393522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45935.703990393522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45935.703990393522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45935.703990393522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45935.703990393522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45935.703990393522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45935.703990393522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45935.703990393522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45935.703990393522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45935.703990393522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45935.703990393522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45935.703990393522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45935.703990393522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45935.703990393522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45935.703990393522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45935.703990393522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45935.703990393522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45935.703990393522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45935.703990393522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45935.703990393522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45935.703990393522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45935.703990393522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45935.703990393522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45935.703990393522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45935.703990393522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45935.703990393522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45935.703990393522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45935.703990393522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45935.703990393522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45935.703990393522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45935.703990393522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45935.703990393522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45935.703990393522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45935.703990393522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45935.703990393522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45935.703990393522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45935.703990393522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45935.703990393522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45935.703990393522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45935.703990393522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45935.703990393522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45935.703990393522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45935.703990393522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45935.703990393522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45935.703990393522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45935.703990393522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45935.703990393522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45935.703990393522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45935.703990393522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45935.703990393522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45935.703990393522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45935.703990393522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45935.703990393522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45935.703990393522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45935.703990393522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45935.703990393522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45935.703990393522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45935.703990393522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45935.703990393522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45935.703990393522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45935.703990393522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45935.703990393522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45935.703990393522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45935.703990393522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45935.703990393522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45935.703990393522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45935.703990393522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45935.703990393522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45935.703990393522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45935.703990393522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45935.703990393522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45935.703990393522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45935.703990393522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45935.703990393522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45935.703990393522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45935.703990393522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45935.703990393522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45935.703990393522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45935.703990393522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45935.703990393522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45935.703990393522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45935.703990393522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45935.703990393522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45935.703990393522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45935.703990393522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45935.703990393522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45935.703990393522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45935.703990393522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45935.703990393522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45935.703990393522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45935.703990393522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45935.703990393522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45935.703990393522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45935.703990393522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45935.703990393522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45935.703990393522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45935.703990393522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45935.703990393522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45935.703990393522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45935.703990393522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45935.703990393522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45935.703990393522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45935.703990393522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45935.703990393522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45935.703990393522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45935.703990393522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45935.703990393522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45935.703990393522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45935.703990393522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45935.703990393522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45935.703990393522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45935.703990393522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45935.703990393522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45935.703990393522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45935.703990393522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45935.703990393522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45935.703990393522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45935.703990393522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45935.703990393522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45935.703990393522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45935.703990393522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45935.703990393522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45935.703990393522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45935.703990393522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45935.703990393522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45935.703990393522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45935.703990393522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45935.703990393522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45935.703990393522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45935.703990393522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45935.703990393522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45935.703990393522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45935.703990393522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45935.703990393522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45935.703990393522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45935.703990393522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45935.703990393522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45935.703990393522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45935.703990393522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45935.703990393522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45935.703990393522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45935.703990393522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45935.703990393522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45935.703990393522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45935.703990393522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45935.703990393522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45935.703990393522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45935.703990393522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45935.703990393522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45935.703990393522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45935.703990393522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45935.703990393522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45935.703990393522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45935.703990393522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45935.703990393522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45935.703990393522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45935.703990393522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45935.703990393522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45935.703990393522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45935.703990393522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45935.703990393522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45935.703990393522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45935.703990393522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45935.703990393522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45935.703990393522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45935.703990393522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45935.703990393522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45935.703990393522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45935.703990393522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45935.703990393522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45935.703990393522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45935.703990393522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45935.703990393522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45935.703990393522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45935.703990393522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45935.703990393522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45935.703990393522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45935.703990393522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45935.703990393522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45935.703990393522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45935.703990393522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45935.703990393522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45935.703990393522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45935.703990393522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45935.703990393522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45935.703990393522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45935.703990393522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45935.703990393522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45935.703990393522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45935.703990393522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45935.703990393522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45935.703990393522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45935.703990393522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45935.703990393522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45935.703990393522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45935.703990393522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45935.703990393522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45935.703990393522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45935.703990393522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45935.703990393522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45935.703990393522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45935.703990393522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45935.703990393522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45935.703990393522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45935.703990393522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45935.703990393522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45935.703990393522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45935.703990393522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45935.703990393522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45935.703990393522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45935.703990393522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45935.703990393522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45935.703990393522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45935.703990393522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45935.703990393522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45935.703990393522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45935.703990393522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45935.703990393522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45935.703990393522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45935.703990393522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45935.703990393522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45935.703990393522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45935.703990393522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45935.703990393522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45935.703990393522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45935.703990393522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45935.703990393522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45935.703990393522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45935.703990393522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45935.703990393522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45935.703990393522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45935.703990393522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45935.703990393522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45935.703990393522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45935.703990393522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45935.703990393522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45935.703990393522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45935.703990393522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45935.703990393522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45935.703990393522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45935.703990393522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45935.703990393522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45935.703990393522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45935.703990393522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45935.703990393522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45935.703990393522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45935.703990393522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45935.703990393522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45935.703990393522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45935.703990393522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45935.703990393522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45935.703990393522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45935.703990393522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45935.703990393522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45935.703990393522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45935.703990393522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45935.703990393522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45935.703990393522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45935.703990393522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45935.703990393522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45935.703990393522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45935.703990393522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45935.703990393522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45935.703990393522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45935.703990393522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45935.703990393522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45935.703990393522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45935.703990393522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45935.703990393522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45935.703990393522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45935.703990393522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45935.703990393522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45935.703990393522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45935.703990393522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45935.703990393522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45935.703990393522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45935.703990393522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45935.703990393522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45935.703990393522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45935.703990393522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45935.703990393522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45935.703990393522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45935.703990393522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45935.703990393522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45935.703990393522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45935.703990393522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45935.703990393522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45935.703990393522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45935.703990393522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45935.703990393522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45935.703990393522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45935.703990393522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45935.703990393522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45935.703990393522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45935.703990393522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45935.703990393522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45935.703990393522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45935.703990393522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45935.703990393522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45935.703990393522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45935.703990393522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45935.703990393522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45935.703990393522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45935.703990393522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45935.703990393522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45935.703990393522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45935.703990393522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45935.703990393522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45935.703990393522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45935.703990393522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45935.703990393522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45935.703990393522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45935.703990393522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45935.703990393522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45935.703990393522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45935.703990393522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45935.703990393522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45935.703990393522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45935.703990393522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45935.703990393522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45935.703990393522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45935.703990393522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45935.703990393522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45935.703990393522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45935.703990393522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45935.703990393522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45935.703990393522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45935.703990393522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45935.703990393522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45935.703990393522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45935.703990393522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45935.703990393522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45935.703990393522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45935.703990393522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45935.703990393522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45935.703990393522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45935.703990393522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45935.703990393522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45935.703990393522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45935.703990393522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45935.703990393522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45935.703990393522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45935.703990393522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45935.703990393522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45935.703990393522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45935.703990393522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45935.703990393522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45935.703990393522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45935.703990393522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45935.703990393522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45935.703990393522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45935.703990393522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45935.703990393522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45935.703990393522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45935.703990393522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45935.703990393522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45935.703990393522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45935.703990393522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45935.703990393522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45935.703990393522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45935.703990393522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45935.703990393522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45935.703990393522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45935.703990393522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45935.703990393522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45935.703990393522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45935.703990393522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45935.703990393522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45935.703990393522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45935.703990393522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45935.703990393522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45935.703990393522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45935.703990393522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45935.703990393522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45935.703990393522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45935.703990393522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45935.703990393522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45935.703990393522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45935.703990393522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45935.703990393522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45935.703990393522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45935.703990393522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45935.703990393522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45935.703990393522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45935.703990393522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45935.703990393522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45935.703990393522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45935.703990393522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45935.703990393522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45935.703990393522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45935.703990393522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45935.703990393522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45935.703990393522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45935.703990393522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45935.703990393522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45935.703990393522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45935.703990393522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45935.703990393522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45935.703990393522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45935.703990393522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45935.703990393522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45935.703990393522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45935.703990393522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45935.703990393522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45935.703990393522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45935.703990393522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45935.703990393522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45935.703990393522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45935.703990393522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45935.703990393522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45935.703990393522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45935.703990393522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45935.703990393522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45935.703990393522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45935.703990393522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45935.703990393522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45935.703990393522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45935.703990393522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45935.703990393522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45935.703990393522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45935.703990393522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45935.703990393522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45935.703990393522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45935.703990393522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45935.703990393522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45935.703990393522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45935.703990393522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45935.703990393522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45935.703990393522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45935.703990393522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45935.703990393522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45935.703990393522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45935.703990393522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45935.703990393522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45935.703990393522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45935.703990393522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45935.703990393522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45935.703990393522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45935.703990393522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45935.703990393522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45935.703990393522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45935.703990393522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45935.703990393522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45935.703990393522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45935.703990393522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45935.703990393522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45935.703990393522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45935.703990393522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45935.703990393522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45935.703990393522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45935.703990393522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45935.703990393522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45935.703990393522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45935.703990393522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45935.703990393522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45935.703990393522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45935.703990393522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45935.703990393522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45935.703990393522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45935.703990393522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45935.703990393522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45935.703990393522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45935.703990393522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45935.703990393522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45935.703990393522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45935.703990393522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45935.703990393522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45935.703990393522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45935.703990393522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45935.703990393522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45935.703990393522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45935.703990393522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45935.703990393522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45935.703990393522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45935.703990393522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45935.703990393522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45935.703990393522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45935.703990393522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45935.703990393522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45935.703990393522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45935.703990393522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45935.703990393522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45935.703990393522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45935.703990393522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45935.703990393522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45935.703990393522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45935.703990393522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45935.703990393522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45935.703990393522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45935.703990393522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45935.703990393522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45935.703990393522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45935.703990393522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45935.703990393522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45935.703990393522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45935.703990393522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45935.703990393522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45935.703990393522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45935.703990393522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45935.703990393522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45935.703990393522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45935.703990393522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45935.703990393522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45935.703990393522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45935.703990393522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45935.703990393522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45935.703990393522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45935.703990393522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45935.703990393522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45935.703990393522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45935.703990393522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45935.703990393522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45935.703990393522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45935.703990393522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45935.703990393522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45935.703990393522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45935.703990393522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45935.703990393522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45935.703990393522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45935.703990393522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45935.703990393522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45935.703990393522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45935.703990393522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45935.703990393522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45935.703990393522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45935.703990393522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45935.703990393522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45935.703990393522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45935.703990393522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45935.703990393522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45935.703990393522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45935.703990393522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45935.703990393522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45935.703990393522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45935.703990393522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45935.703990393522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45935.703990393522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45935.703990393522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45935.703990393522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45935.703990393522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45935.703990393522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45935.703990393522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45935.703990393522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45935.703990393522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45935.703990393522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45935.703990393522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45935.703990393522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45935.703990393522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45935.703990393522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45935.703990393522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45935.703990393522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45935.703990393522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45935.703990393522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45935.703990393522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45935.703990393522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45935.703990393522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45935.703990393522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45935.703990393522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45935.703990393522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45935.703990393522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45935.703990393522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45935.703990393522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45935.703990393522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45935.703990393522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45935.703990393522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45935.703990393522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45935.703990393522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45935.703990393522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45935.703990393522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45935.703990393522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45935.703990393522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45935.703990393522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45935.703990393522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45935.703990393522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45935.703990393522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45935.703990393522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45935.703990393522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45935.703990393522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45935.703990393522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45935.703990393522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45935.703990393522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45935.703990393522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45935.703990393522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45935.703990393522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45935.703990393522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45935.703990393522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45935.703990393522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45935.703990393522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45935.703990393522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45935.703990393522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45935.703990393522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45935.703990393522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45935.703990393522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45935.703990393522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45935.703990393522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45935.703990393522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45935.703990393522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45935.703990393522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45935.703990393522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45935.703990393522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45935.703990393522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45935.703990393522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45935.703990393522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45935.703990393522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45935.703990393522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45935.703990393522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45935.703990393522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45935.703990393522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45935.703990393522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45935.703990393522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45935.703990393522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45935.703990393522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45935.703990393522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45935.703990393522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45935.703990393522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45935.703990393522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45935.703990393522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45935.703990393522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45935.703990393522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45935.703990393522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45935.703990393522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45935.703990393522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45935.703990393522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45935.703990393522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45935.703990393522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45935.703990393522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45935.703990393522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45935.703990393522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45935.703990393522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45935.703990393522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45935.703990393522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45935.703990393522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45935.703990393522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45935.703990393522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45935.703990393522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45935.703990393522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45935.703990393522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45935.703990393522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45935.703990393522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45935.703990393522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45935.703990393522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45935.703990393522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45935.703990393522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45935.703990393522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45935.703990393522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45935.703990393522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45935.703990393522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45935.703990393522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45935.703990393522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45935.703990393522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45935.703990393522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45935.703990393522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45935.703990393522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45935.703990393522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45935.703990393522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45935.703990393522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45935.703990393522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45935.703990393522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45935.703990393522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45935.703990393522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45935.703990393522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45935.703990393522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45935.703990393522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45935.703990393522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45935.703990393522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45935.703990393522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45935.703990393522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45935.703990393522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45935.703990393522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45935.703990393522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45935.703990393522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45935.703990393522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45935.703990393522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45935.703990393522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45935.703990393522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45935.703990393522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45935.703990393522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45935.703990393522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45935.703990393522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45935.703990393522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45935.703990393522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45935.703990393522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45935.703990393522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45935.703990393522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45935.703990393522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45935.703990393522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45935.703990393522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45935.703990393522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45935.703990393522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45935.703990393522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45935.703990393522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45935.703990393522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45935.703990393522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45935.703990393522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45935.703990393522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45935.703990393522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45935.703990393522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45935.703990393522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45935.703990393522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45935.703990393522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45935.703990393522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45935.703990393522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45935.703990393522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45935.703990393522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45935.703990393522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45935.703990393522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45935.703990393522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45935.703990393522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45935.703990393522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45935.703990393522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45935.703990393522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45935.703990393522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45935.703990393522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45935.703990393522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45935.703990393522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45935.703990393522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45935.703990393522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45935.703990393522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45935.703990393522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45935.703990393522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45935.703990393522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45935.703990393522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45935.703990393522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45935.703990393522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45935.703990393522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45935.703990393522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45935.703990393522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45935.703990393522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45935.703990393522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45935.703990393522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45935.703990393522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45935.703990393522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45935.703990393522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45935.703990393522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45935.703990393522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45935.703990393522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45935.703990393522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45935.703990393522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45935.703990393522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45935.703990393522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45935.703990393522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45935.703990393522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45935.703990393522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45935.703990393522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45935.703990393522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45935.703990393522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45935.703990393522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45935.703990393522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45935.703990393522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45935.703990393522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45935.703990393522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45935.703990393522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45935.703990393522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45935.703990393522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45935.703990393522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45935.703990393522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45935.703990393522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45935.703990393522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45935.703990393522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45935.703990393522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45935.703990393522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45935.703990393522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45935.703990393522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45935.703990393522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45935.703990393522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45935.703990393522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45935.703990393522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45935.703990393522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45935.703990393522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45935.703990393522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45935.703990393522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45935.703990393522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45935.703990393522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45935.703990393522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45935.703990393522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45935.703990393522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45935.703990393522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45935.703990393522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45935.703990393522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45935.703990393522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45935.703990393522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45935.703990393522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45935.703990393522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45935.703990393522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45935.703990393522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45935.703990393522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45935.703990393522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45935.703990393522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45935.703990393522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45935.703990393522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45935.703990393522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45935.703990393522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45935.703990393522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45935.703990393522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45935.703990393522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45935.703990393522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45935.703990393522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45935.703990393522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45935.703990393522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45935.703990393522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45935.703990393522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45935.703990393522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45935.703990393522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45935.703990393522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45935.703990393522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45935.703990393522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45935.703990393522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45935.703990393522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45935.703990393522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45935.703990393522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45935.703990393522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45935.703990393522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45935.703990393522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45935.703990393522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45935.703990393522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45935.703990393522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45935.703990393522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45935.703990393522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45935.703990393522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45935.703990393522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45935.703990393522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45935.703990393522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45935.703990393522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45935.703990393522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45935.703990393522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45935.703990393522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45935.703990393522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45935.703990393522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45935.703990393522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45935.703990393522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45935.703990393522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45935.703990393522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45935.703990393522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45935.703990393522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45935.703990393522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45935.703990393522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45935.703990393522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45935.703990393522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45935.703990393522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45935.703990393522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45935.703990393522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45935.703990393522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45935.703990393522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45935.703990393522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45935.703990393522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45935.703990393522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45935.703990393522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45935.703990393522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45935.703990393522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45935.703990393522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45935.703990393522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45935.703990393522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45935.703990393522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45935.703990393522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45935.703990393522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45935.703990393522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45935.703990393522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45935.703990393522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45935.703990393522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45935.703990393522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45935.703990393522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45935.703990393522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45935.703990393522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45935.703990393522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45935.703990393522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45935.703990393522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45935.703990393522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45935.703990393522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45935.703990393522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45935.703990393522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45935.703990393522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45935.703990393522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45935.703990393522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45935.703990393522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45935.703990393522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45935.703990393522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45935.703990393522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45935.703990393522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45935.703990393522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45935.703990393522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45935.703990393522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45935.703990393522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45935.703990393522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45935.703990393522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45935.703990393522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45935.703990393522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45935.703990393522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45935.703990393522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45935.703990393522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45935.703990393522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45935.703990393522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45935.703990393522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45935.703990393522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45935.703990393522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45935.703990393522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45935.703990393522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45935.703990393522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45935.703990393522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45935.703990393522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45935.703990393522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45935.703990393522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45935.703990393522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45935.703990393522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45935.703990393522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45935.703990393522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45935.703990393522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45935.703990393522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45935.703990393522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45935.703990393522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45935.703990393522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45935.703990393522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45935.703990393522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45935.703990393522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45935.703990393522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45935.703990393522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45935.703990393522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45935.703990393522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45935.703990393522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45935.703990393522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45935.703990393522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45935.703990393522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45935.703990393522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45935.703990393522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45935.703990393522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45935.703990393522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45935.703990393522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45935.703990393522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45935.703990393522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45935.703990393522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45935.703990393522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45935.703990393522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45935.703990393522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45935.703990393522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45935.703990393522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45935.703990393522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45935.703990393522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45935.703990393522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45935.703990393522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45935.703990393522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45935.703990393522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45935.703990393522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45935.703990393522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45935.703990393522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45935.703990393522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45935.703990393522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45935.703990393522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45935.703990393522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45935.703990393522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45935.703990393522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45935.703990393522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45935.703990393522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45935.703990393522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45935.703990393522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45935.703990393522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45935.703990393522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45935.703990393522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45935.703990393522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45935.703990393522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45935.703990393522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45935.703990393522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45935.703990393522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45935.703990393522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45935.703990393522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45935.703990393522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45935.703990393522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45935.703990393522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45935.703990393522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45935.703990393522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45935.703990393522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45935.703990393522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45935.703990393522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45935.703990393522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45935.703990393522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45935.703990393522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45935.703990393522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45935.703990393522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45935.703990393522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45935.703990393522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45935.703990393522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45935.703990393522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45935.703990393522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45935.703990393522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45935.703990393522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45935.703990393522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45935.703990393522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45935.703990393522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45935.703990393522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45935.703990393522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45935.703990393522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45935.703990393522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45935.703990393522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45935.703990393522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45935.703990393522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45935.703990393522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45935.703990393522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45935.703990393522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45935.703990393522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45935.703990393522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45935.703990393522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45935.703990393522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45935.703990393522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45935.703990393522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45935.703990393522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45935.703990393522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45935.703990393522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45935.703990393522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45935.703990393522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45935.703990393522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45935.703990393522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45935.703990393522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45935.703990393522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45935.703990393522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45935.703990393522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45935.703990393522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45935.703990393522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45935.703990393522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45935.703990393522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45935.703990393522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45935.703990393522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45935.703990393522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45935.703990393522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45935.703990393522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45935.703990393522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45935.703990393522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45935.703990393522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45935.703990393522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45935.703990393522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45935.703990393522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45935.703990393522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45935.703990393522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45935.703990393522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45935.703990393522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45935.703990393522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45935.703990393522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45935.703990393522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45935.703990393522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45935.703990393522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45935.703990393522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45935.703990393522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45935.703990393522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45935.703990393522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45935.703990393522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45935.703990393522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45935.703990393522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45935.703990393522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45935.703990393522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45935.703990393522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45935.703990393522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45935.703990393522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45935.703990393522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45935.703990393522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45935.703990393522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45935.703990393522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45935.703990393522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45935.703990393522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45935.703990393522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45935.703990393522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45935.703990393522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45935.703990393522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45935.703990393522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45935.703990393522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45935.703990393522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45935.703990393522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45935.703990393522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45935.703990393522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45935.703990393522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45935.703990393522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45935.703990393522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45935.703990393522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45935.703990393522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45935.703990393522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45935.703990393522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45935.703990393522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45935.703990393522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45935.703990393522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45935.703990393522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45935.703990393522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45935.703990393522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45935.703990393522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45935.703990393522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45935.703990393522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45935.703990393522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45935.703990393522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45935.703990393522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45935.703990393522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45935.703990393522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45935.703990393522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45935.703990393522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45935.703990393522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45935.703990393522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45935.703990393522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45935.703990393522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45935.703990393522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45935.703990393522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45935.703990393522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45935.703990393522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45935.703990393522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45935.703990393522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45935.703990393522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45935.703990393522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45935.703990393522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45935.703990393522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45935.703990393522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45935.703990393522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45935.703990393522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45935.703990393522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45935.703990393522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45935.703990393522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45935.703990393522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45935.703990393522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45935.703990393522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45935.703990393522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45935.703990393522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45935.703990393522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45935.703990393522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45935.703990393522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45935.703990393522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45935.703990393522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45935.703990393522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45935.703990393522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45935.703990393522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45935.703990393522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45935.703990393522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45935.703990393522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45935.703990393522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45935.703990393522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45935.703990393522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45935.703990393522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45935.703990393522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45935.703990393522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45935.703990393522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45935.703990393522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45935.703990393522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45935.703990393522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45935.703990393522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45935.703990393522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45935.703990393522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45935.703990393522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45935.703990393522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45935.703990393522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45935.703990393522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45935.703990393522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45935.703990393522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45935.703990393522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45935.703990393522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45935.703990393522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45935.703990393522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45935.703990393522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45935.703990393522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45935.703990393522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45935.703990393522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45935.703990393522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45935.703990393522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45935.703990393522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45935.703990393522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45935.703990393522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45935.703990393522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45935.703990393522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45935.703990393522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45935.703990393522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45935.703990393522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45935.703990393522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45935.703990393522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45935.703990393522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45935.703990393522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45935.703990393522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45935.703990393522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45935.703990393522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45935.703990393522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45935.703990393522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45935.703990393522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45935.703990393522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45935.703990393522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45935.703990393522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45935.703990393522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45935.703990393522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45935.703990393522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45935.703990393522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45935.703990393522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45935.703990393522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45935.703990393522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45935.703990393522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45935.703990393522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45935.703990393522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45935.703990393522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45935.703990393522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45935.703990393522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45935.703990393522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45935.703990393522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45935.703990393522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45935.703990393522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45935.703990393522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45935.703990393522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45935.703990393522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45935.703990393522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45935.703990393522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45935.703990393522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45935.703990393522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45935.703990393522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45935.703990393522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45935.703990393522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45935.703990393522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45935.703990393522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45935.703990393522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45935.703990393522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45935.703990393522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45935.703990393522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45935.703990393522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45935.703990393522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45935.703990393522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232.22327280092577</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0.54704594907525461</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3</v>
      </c>
      <c r="D4" s="107" t="s">
        <v>35137</v>
      </c>
      <c r="E4" s="112" t="s">
        <v>38964</v>
      </c>
      <c r="F4" s="113">
        <v>45935.523263888892</v>
      </c>
      <c r="G4" s="114">
        <f ca="1">IFERROR(NOW()-F4,"")</f>
        <v>0.18072650463000173</v>
      </c>
      <c r="H4" s="113">
        <v>45935.516099537039</v>
      </c>
      <c r="I4" s="110" t="str">
        <f>IFERROR(VLOOKUP(D4,DB!A:F,6,0),"")</f>
        <v>Generator-SG</v>
      </c>
      <c r="J4" s="110" t="str">
        <f>IFERROR(VLOOKUP(D4,DB!A:G,7,0),"")</f>
        <v>Dead</v>
      </c>
      <c r="K4" s="115" t="s">
        <v>39064</v>
      </c>
      <c r="L4" s="107" t="str">
        <f>IFERROR(VLOOKUP(D4,DB!A:I,9,0),"")</f>
        <v>Latis</v>
      </c>
    </row>
    <row r="5" spans="1:16" ht="15" customHeight="1">
      <c r="A5" s="110" t="s">
        <v>39065</v>
      </c>
      <c r="B5" s="110" t="str">
        <f>IFERROR(VLOOKUP(D5,DB!A:K,11,0),"")</f>
        <v>R4</v>
      </c>
      <c r="C5" s="111">
        <v>1</v>
      </c>
      <c r="D5" s="107" t="s">
        <v>34306</v>
      </c>
      <c r="E5" s="112" t="s">
        <v>38964</v>
      </c>
      <c r="F5" s="113">
        <v>45934.995312500003</v>
      </c>
      <c r="G5" s="114">
        <f ca="1">IFERROR(NOW()-F5,"")</f>
        <v>0.7086778935190523</v>
      </c>
      <c r="H5" s="113">
        <v>45935.675949074073</v>
      </c>
      <c r="I5" s="110" t="str">
        <f>IFERROR(VLOOKUP(D5,DB!A:F,6,0),"")</f>
        <v>SCECO</v>
      </c>
      <c r="J5" s="110" t="str">
        <f>IFERROR(VLOOKUP(D5,DB!A:G,7,0),"")</f>
        <v>Dead</v>
      </c>
      <c r="K5" s="115"/>
      <c r="L5" s="107" t="str">
        <f>IFERROR(VLOOKUP(D5,DB!A:I,9,0),"")</f>
        <v>Latis</v>
      </c>
    </row>
    <row r="6" spans="1:16" ht="15" customHeight="1">
      <c r="A6" s="110"/>
      <c r="B6" s="110" t="str">
        <f>IFERROR(VLOOKUP(D6,DB!A:K,11,0),"")</f>
        <v/>
      </c>
      <c r="C6" s="111"/>
      <c r="D6" s="107"/>
      <c r="E6" s="112"/>
      <c r="F6" s="113"/>
      <c r="G6" s="114">
        <f ca="1">IFERROR(NOW()-F6,"")</f>
        <v>45935.703990393522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45935.703990393522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45935.703990393522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45935.703990393522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45935.703990393522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45935.703990393522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45935.703990393522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45935.703990393522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45935.703990393522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45935.703990393522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45935.703990393522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45935.703990393522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45935.703990393522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45935.703990393522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45935.703990393522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45935.703990393522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45935.703990393522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45935.703990393522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45935.703990393522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45935.703990393522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45935.703990393522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45935.703990393522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45935.703990393522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45935.703990393522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45935.703990393522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45935.703990393522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45935.703990393522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45935.703990393522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45935.703990393522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45935.703990393522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45935.703990393522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45935.703990393522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45935.703990393522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45935.703990393522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45935.703990393522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45935.703990393522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45935.703990393522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45935.703990393522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45935.703990393522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45935.703990393522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45935.703990393522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45935.703990393522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45935.703990393522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45935.703990393522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45935.703990393522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45935.703990393522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45935.703990393522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45935.703990393522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45935.703990393522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45935.703990393522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45935.703990393522</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43.871930208333652</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9.5151130787053262</v>
      </c>
      <c r="H3" s="38">
        <v>45926.158159722225</v>
      </c>
      <c r="I3" s="37" t="str">
        <f>IFERROR(VLOOKUP(D3,DB!A:F,6,0),"")</f>
        <v>SCECO</v>
      </c>
      <c r="J3" s="37" t="str">
        <f>IFERROR(VLOOKUP(D3,DB!A:G,7,0),"")</f>
        <v>Good</v>
      </c>
      <c r="K3" s="37" t="s">
        <v>39069</v>
      </c>
      <c r="L3" s="37" t="str">
        <f>IFERROR(VLOOKUP(D3,DB!A:I,9,0),"")</f>
        <v>Latis</v>
      </c>
      <c r="M3" s="136"/>
    </row>
    <row r="4" spans="1:13" ht="15.75">
      <c r="A4" s="37"/>
      <c r="B4" s="37" t="str">
        <f>IFERROR(VLOOKUP(D4,DB!A:K,11,0),"")</f>
        <v/>
      </c>
      <c r="C4" s="37"/>
      <c r="D4" s="140"/>
      <c r="E4" s="37"/>
      <c r="F4" s="38"/>
      <c r="G4" s="39">
        <f ca="1">IFERROR(NOW()-F4,"-")</f>
        <v>45935.703990393522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45935.703990393522</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45935.703990393522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45935.703990393522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45935.703990393522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45935.703990393522</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45935.703990393522</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45935.703990393522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45935.703990393522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45935.703990393522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45935.703990393522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45935.703990393522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45935.703990393522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45935.703990393522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45935.703990393522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45935.703990393522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45935.703990393522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45935.703990393522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45935.703990393522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45935.703990393522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45935.703990393522</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45935.703990393522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45935.703990393522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45935.703990393522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45935.703990393522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45935.703990393522</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45935.703990393522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45935.703990393522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45935.703990393522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45935.703990393522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45935.703990393522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45935.703990393522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45935.703990393522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45935.703990393522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45935.703990393522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45935.703990393522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45935.703990393522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45935.703990393522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45935.703990393522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45935.703990393522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45935.703990393522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45935.703990393522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45935.703990393522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45935.703990393522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45935.703990393522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45935.703990393522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45935.703990393522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45935.703990393522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45935.703990393522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45935.703990393522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45935.703990393522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45935.703990393522</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45935.703990393522</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45935.703990393522</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45935.703990393522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45935.703990393522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45935.703990393522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45935.703990393522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45935.703990393522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45935.703990393522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45935.703990393522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45935.703990393522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45935.703990393522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45935.703990393522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45935.703990393522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45935.703990393522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45935.703990393522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45935.703990393522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45935.703990393522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45935.703990393522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45935.703990393522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45935.703990393522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45935.703990393522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45935.703990393522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45935.703990393522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45935.703990393522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45935.703990393522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45935.703990393522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45935.703990393522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45935.703990393522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45935.703990393522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45935.703990393522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45935.703990393522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45935.703990393522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45935.703990393522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45935.703990393522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45935.703990393522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45935.703990393522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45935.703990393522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45935.703990393522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45935.703990393522</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45935.703990393522</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45935.703990393522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45935.703990393522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45935.703990393522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45935.703990393522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45935.703990393522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45935.703990393522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45935.703990393522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45935.703990393522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45935.703990393522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45935.703990393522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45935.703990393522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45935.703990393522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45935.703990393522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45935.703990393522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45935.703990393522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45935.703990393522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45935.703990393522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45935.703990393522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45935.703990393522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45935.703990393522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45935.703990393522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45935.703990393522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45935.703990393522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45935.703990393522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45935.703990393522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45935.703990393522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45935.703990393522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45935.703990393522</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45935.703990393522</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45935.703990393522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45935.703990393522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45935.703990393522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45935.703990393522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45935.703990393522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45935.703990393522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45935.703990393522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45935.703990393522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45935.703990393522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45935.703990393522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45935.703990393522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45935.703990393522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45935.703990393522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45935.703990393522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45935.703990393522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45935.703990393522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45935.703990393522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45935.703990393522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45935.703990393522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45935.703990393522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45935.703990393522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45935.703990393522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45935.703990393522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45935.703990393522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45935.703990393522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45935.703990393522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45935.703990393522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45935.703990393522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45935.703990393522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45935.703990393522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45935.703990393522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45935.703990393522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45935.703990393522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45935.703990393522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45935.703990393522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45935.703990393522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45935.703990393522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45935.703990393522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45935.703990393522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45935.703990393522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45935.703990393522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45935.703990393522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45935.703990393522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45935.703990393522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45935.703990393522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45935.703990393522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45935.703990393522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45935.703990393522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45935.703990393522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45935.703990393522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45935.703990393522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45935.703990393522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45935.703990393522</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45935.703990393522</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8.9311431712994818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45935.703990393522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1.8230181713006459</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0.76174502314825077</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0.10497418981685769</v>
      </c>
      <c r="H6" s="139">
        <v>45935.565289351849</v>
      </c>
      <c r="I6" s="120" t="str">
        <f>IFERROR(VLOOKUP(D6,DB!A:F,6,0),"")</f>
        <v>SCECO</v>
      </c>
      <c r="J6" s="120" t="str">
        <f>IFERROR(VLOOKUP(D6,DB!A:G,7,0),"")</f>
        <v>Dead</v>
      </c>
      <c r="K6" s="137" t="s">
        <v>39077</v>
      </c>
      <c r="L6" s="126" t="str">
        <f>IFERROR(VLOOKUP(D6,DB!A:I,9,0),"")</f>
        <v>Latis</v>
      </c>
    </row>
    <row r="7" spans="1:16383" ht="31.5" customHeight="1">
      <c r="A7" s="121" t="s">
        <v>24</v>
      </c>
      <c r="B7" s="120" t="str">
        <f>IFERROR(VLOOKUP(D7,DB!A:K,11,0),"")</f>
        <v>R6</v>
      </c>
      <c r="C7" s="122">
        <v>1</v>
      </c>
      <c r="D7" s="120" t="s">
        <v>36643</v>
      </c>
      <c r="E7" s="123"/>
      <c r="F7" s="124"/>
      <c r="G7" s="89">
        <f ca="1">IFERROR(NOW()-F7,"-")</f>
        <v>45935.703990393522</v>
      </c>
      <c r="H7" s="124">
        <v>45935.613993055558</v>
      </c>
      <c r="I7" s="120" t="str">
        <f>IFERROR(VLOOKUP(D7,DB!A:F,6,0),"")</f>
        <v>SCECO</v>
      </c>
      <c r="J7" s="120" t="str">
        <f>IFERROR(VLOOKUP(D7,DB!A:G,7,0),"")</f>
        <v xml:space="preserve">Weak </v>
      </c>
      <c r="K7" s="125" t="s">
        <v>39078</v>
      </c>
      <c r="L7" s="126" t="str">
        <f>IFERROR(VLOOKUP(D7,DB!A:I,9,0),"")</f>
        <v>Latis</v>
      </c>
    </row>
    <row r="8" spans="1:16383" ht="31.5" customHeight="1">
      <c r="A8" s="121"/>
      <c r="B8" s="120" t="str">
        <f>IFERROR(VLOOKUP(D8,DB!A:K,11,0),"")</f>
        <v/>
      </c>
      <c r="C8" s="122"/>
      <c r="D8" s="120"/>
      <c r="E8" s="123"/>
      <c r="F8" s="124"/>
      <c r="G8" s="89">
        <f ca="1">IFERROR(NOW()-F8,"-")</f>
        <v>45935.703990393522</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45935.703990393522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45935.703990393522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45935.703990393522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45935.703990393522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45935.703990393522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45935.703990393522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45935.703990393522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45935.703990393522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45935.703990393522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45935.703990393522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45935.703990393522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45935.703990393522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45935.703990393522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45935.703990393522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45935.703990393522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45935.703990393522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45935.703990393522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45935.703990393522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45935.703990393522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45935.703990393522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45935.703990393522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45935.703990393522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45935.703990393522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45935.703990393522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45935.703990393522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45935.703990393522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45935.703990393522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45935.703990393522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45935.703990393522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45935.703990393522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45935.703990393522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45935.703990393522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45935.703990393522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45935.703990393522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45935.703990393522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45935.703990393522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45935.703990393522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45935.703990393522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45935.703990393522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45935.703990393522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45935.703990393522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45935.703990393522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45935.703990393522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45935.703990393522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45935.703990393522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45935.703990393522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45935.703990393522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45935.703990393522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45935.703990393522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45935.703990393522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45935.703990393522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45935.703990393522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45935.703990393522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45935.703990393522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45935.703990393522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45935.703990393522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45935.703990393522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45935.703990393522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45935.703990393522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45935.703990393522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45935.703990393522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45935.703990393522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45935.703990393522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45935.703990393522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45935.703990393522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45935.703990393522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45935.703990393522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45935.703990393522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45935.703990393522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45935.703990393522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45935.703990393522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45935.703990393522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45935.703990393522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45935.703990393522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45935.703990393522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45935.703990393522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45935.703990393522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45935.703990393522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45935.703990393522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45935.703990393522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45935.703990393522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45935.703990393522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45935.703990393522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45935.703990393522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45935.703990393522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45935.703990393522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45935.703990393522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45935.703990393522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45935.703990393522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45935.703990393522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45935.703990393522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45935.703990393522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45935.703990393522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45935.703990393522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45935.703990393522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45935.703990393522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45935.703990393522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45935.703990393522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45935.703990393522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45935.703990393522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45935.703990393522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45935.703990393522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45935.703990393522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45935.703990393522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45935.703990393522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45935.703990393522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45935.703990393522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45935.703990393522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45935.703990393522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45935.703990393522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45935.703990393522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45935.703990393522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45935.703990393522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45935.703990393522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45935.703990393522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45935.703990393522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45935.703990393522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45935.703990393522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45935.703990393522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45935.703990393522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45935.703990393522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45935.703990393522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45935.703990393522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45935.703990393522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45935.703990393522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45935.703990393522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45935.703990393522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45935.703990393522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45935.703990393522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45935.703990393522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45935.703990393522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45935.703990393522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45935.703990393522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45935.703990393522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45935.703990393522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45935.703990393522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45935.703990393522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45935.703990393522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45935.703990393522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45935.703990393522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45935.703990393522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45935.703990393522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45935.703990393522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45935.703990393522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45935.703990393522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45935.703990393522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45935.703990393522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45935.703990393522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45935.703990393522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45935.703990393522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45935.703990393522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45935.703990393522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45935.703990393522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45935.703990393522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45935.703990393522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45935.703990393522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45935.703990393522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45935.703990393522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45935.703990393522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45935.703990393522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45935.703990393522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45935.703990393522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45935.703990393522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45935.703990393522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45935.703990393522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45935.703990393522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45935.703990393522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45935.703990393522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45935.703990393522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45935.703990393522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45935.703990393522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45935.703990393522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45935.703990393522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45935.703990393522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45935.703990393522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45935.703990393522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45935.703990393522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45935.703990393522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45935.703990393522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45935.703990393522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45935.703990393522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45935.703990393522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45935.703990393522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45935.703990393522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45935.703990393522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45935.703990393522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45935.703990393522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45935.703990393522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45935.703990393522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45935.703990393522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45935.703990393522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45935.703990393522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45935.703990393522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45935.703990393522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45935.703990393522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45935.703990393522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45935.703990393522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45935.703990393522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45935.703990393522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45935.703990393522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45935.703990393522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45935.703990393522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45935.703990393522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45935.703990393522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45935.703990393522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45935.703990393522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45935.703990393522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45935.703990393522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45935.703990393522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45935.703990393522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45935.703990393522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45935.703990393522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45935.703990393522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45935.703990393522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45935.703990393522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45935.703990393522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45935.703990393522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45935.703990393522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45935.703990393522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45935.703990393522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45935.703990393522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45935.703990393522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45935.703990393522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45935.703990393522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45935.703990393522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45935.703990393522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45935.703990393522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45935.703990393522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45935.703990393522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45935.703990393522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45935.703990393522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45935.703990393522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45935.703990393522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45935.703990393522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45935.703990393522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45935.703990393522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45935.703990393522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45935.703990393522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45935.703990393522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45935.703990393522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45935.703990393522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45935.703990393522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45935.703990393522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45935.703990393522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45935.703990393522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45935.703990393522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45935.703990393522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45935.703990393522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45935.703990393522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45935.703990393522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45935.703990393522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45935.703990393522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45935.703990393522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45935.703990393522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45935.703990393522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45935.703990393522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45935.703990393522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45935.703990393522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45935.703990393522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45935.703990393522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45935.703990393522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45935.703990393522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45935.703990393522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45935.703990393522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45935.703990393522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45935.703990393522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45935.703990393522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45935.703990393522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45935.703990393522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45935.703990393522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45935.703990393522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45935.703990393522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45935.703990393522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45935.703990393522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45935.703990393522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45935.703990393522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45935.703990393522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45935.703990393522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45935.703990393522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45935.703990393522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45935.703990393522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45935.703990393522</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2025-10-05T13:54:03Z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