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82" documentId="13_ncr:1_{F6CB121F-512D-4AA6-A0C1-0FB36C537598}" xr6:coauthVersionLast="47" xr6:coauthVersionMax="47" xr10:uidLastSave="{DD6438C4-1BD6-4AF2-8B74-EA92A17DBEA9}"/>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<sst xmlns="http://schemas.openxmlformats.org/spreadsheetml/2006/main" count="178582" uniqueCount="39077">
  <si>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</si>
  <si>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</si>
  <si>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</si>
  <si>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</si>
  <si>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</si>
  <si>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</si>
  <si>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</si>
  <si>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</si>
  <si>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</si>
  <si>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</si>
  <si>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</si>
  <si>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</si>
  <si>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</si>
  <si>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</si>
  <si>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</si>
  <si>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</si>
  <si>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</si>
  <si>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</si>
  <si>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</si>
  <si>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</si>
  <si>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</si>
  <si>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</si>
  <si>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</si>
  <si>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</si>
  <si>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</si>
  <si>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</si>
  <si>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</si>
  <si>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</si>
  <si>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</si>
  <si>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</si>
  <si>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</si>
  <si>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</si>
  <si>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</si>
  <si>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</si>
  <si>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</si>
  <si>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</si>
  <si>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</si>
  <si>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</si>
  <si>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</si>
  <si>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</si>
  <si>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</si>
  <si>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</si>
  <si>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</si>
  <si>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</si>
  <si>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</si>
  <si>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</si>
  <si>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</si>
  <si>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</si>
  <si>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</si>
  <si>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</si>
  <si>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</si>
  <si>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</si>
  <si>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</si>
  <si>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</si>
  <si>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</si>
  <si>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</si>
  <si>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</si>
  <si>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</si>
  <si>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</si>
  <si>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</si>
  <si>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</si>
  <si>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</si>
  <si>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</si>
  <si>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</si>
  <si>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</si>
  <si>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</si>
  <si>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</si>
  <si>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</si>
  <si>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</si>
  <si>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</si>
  <si>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</si>
  <si>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</si>
  <si>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</si>
  <si>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</si>
  <si>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</si>
  <si>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</si>
  <si>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</si>
  <si>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</si>
  <si>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</si>
  <si>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</si>
  <si>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</si>
  <si>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</si>
  <si>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</si>
  <si>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</si>
  <si>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</si>
  <si>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</si>
  <si>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</si>
  <si>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</si>
  <si>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</si>
  <si>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</si>
  <si>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</si>
  <si>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</si>
  <si>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</si>
  <si>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</si>
  <si>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</si>
  <si>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</si>
  <si>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</si>
  <si>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</si>
  <si>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</si>
  <si>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</si>
  <si>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</si>
  <si>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</si>
  <si>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</si>
  <si>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</si>
  <si>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</si>
  <si>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</si>
  <si>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</si>
  <si>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</si>
  <si>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</si>
  <si>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</si>
  <si>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</si>
  <si>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</si>
  <si>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</si>
  <si>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</si>
  <si>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</si>
  <si>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</si>
  <si>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</si>
  <si>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</si>
  <si>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</si>
  <si>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</si>
  <si>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</si>
  <si>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</si>
  <si>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</si>
  <si>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</si>
  <si>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</si>
  <si>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</si>
  <si>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</si>
  <si>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</si>
  <si>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</si>
  <si>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</si>
  <si>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</si>
  <si>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</si>
  <si>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</si>
  <si>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</si>
  <si>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</si>
  <si>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</si>
  <si>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</si>
  <si>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</si>
  <si>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</si>
  <si>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</si>
  <si>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</si>
  <si>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</si>
  <si>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</si>
  <si>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</si>
  <si>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</si>
  <si>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</si>
  <si>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</si>
  <si>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</si>
  <si>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</si>
  <si>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</si>
  <si>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</si>
  <si>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</si>
  <si>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</si>
  <si>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</si>
  <si>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</si>
  <si>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</si>
  <si>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</si>
  <si>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</si>
  <si>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</si>
  <si>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</si>
  <si>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</si>
  <si>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</si>
  <si>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</si>
  <si>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</si>
  <si>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</si>
  <si>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</si>
  <si>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</si>
  <si>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</si>
  <si>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</si>
  <si>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</si>
  <si>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</si>
  <si>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</si>
  <si>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</si>
  <si>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</si>
  <si>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</si>
  <si>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</si>
  <si>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</si>
  <si>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</si>
  <si>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</si>
  <si>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</si>
  <si>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</si>
  <si>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</si>
  <si>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</si>
  <si>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</si>
  <si>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</si>
  <si>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</si>
  <si>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</si>
  <si>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</si>
  <si>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</si>
  <si>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</si>
  <si>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</si>
  <si>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</si>
  <si>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</si>
  <si>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</si>
  <si>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</si>
  <si>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</si>
  <si>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</si>
  <si>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</si>
  <si>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</si>
  <si>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</si>
  <si>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</si>
  <si>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</si>
  <si>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</si>
  <si>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</si>
  <si>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</si>
  <si>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</si>
  <si>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</si>
  <si>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</si>
  <si>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</si>
  <si>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</si>
  <si>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</si>
  <si>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</si>
  <si>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</si>
  <si>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</si>
  <si>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</si>
  <si>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</si>
  <si>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</si>
  <si>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</si>
  <si>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</si>
  <si>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</si>
  <si>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</si>
  <si>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</si>
  <si>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</si>
  <si>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</si>
  <si>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</si>
  <si>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</si>
  <si>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</si>
  <si>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</si>
  <si>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</si>
  <si>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</si>
  <si>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</si>
  <si>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</si>
  <si>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</si>
  <si>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</si>
  <si>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</si>
  <si>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</si>
  <si>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</si>
  <si>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</si>
  <si>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</si>
  <si>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</si>
  <si>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</si>
  <si>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</si>
  <si>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</si>
  <si>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</si>
  <si>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</si>
  <si>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</si>
  <si>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</si>
  <si>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</si>
  <si>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</si>
  <si>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</si>
  <si>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</si>
  <si>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</si>
  <si>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</si>
  <si>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</si>
  <si>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</si>
  <si>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</si>
  <si>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</si>
  <si>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</si>
  <si>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</si>
  <si>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</si>
  <si>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</si>
  <si>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</si>
  <si>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</si>
  <si>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</si>
  <si>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</si>
  <si>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</si>
  <si>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</si>
  <si>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</si>
  <si>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</si>
  <si>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</si>
  <si>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</si>
  <si>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</si>
  <si>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</si>
  <si>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</si>
  <si>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</si>
  <si>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</si>
  <si>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</si>
  <si>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</si>
  <si>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</si>
  <si>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</si>
  <si>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</si>
  <si>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</si>
  <si>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</si>
  <si>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</si>
  <si>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</si>
  <si>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</si>
  <si>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</si>
  <si>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</si>
  <si>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</si>
  <si>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</si>
  <si>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</si>
  <si>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</si>
  <si>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</si>
  <si>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</si>
  <si>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</si>
  <si>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</si>
  <si>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</si>
  <si>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</si>
  <si>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</si>
  <si>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</si>
  <si>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</si>
  <si>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</si>
  <si>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</si>
  <si>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</si>
  <si>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</si>
  <si>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</si>
  <si>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</si>
  <si>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</si>
  <si>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</si>
  <si>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</si>
  <si>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</si>
  <si>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</si>
  <si>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</si>
  <si>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</si>
  <si>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</si>
  <si>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</si>
  <si>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</si>
  <si>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</si>
  <si>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</si>
  <si>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</si>
  <si>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</si>
  <si>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</si>
  <si>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</si>
  <si>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</si>
  <si>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</si>
  <si>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</si>
  <si>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</si>
  <si>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</si>
  <si>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</si>
  <si>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</si>
  <si>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</si>
  <si>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</si>
  <si>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</si>
  <si>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</si>
  <si>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</si>
  <si>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</si>
  <si>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</si>
  <si>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</si>
  <si>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</si>
  <si>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</si>
  <si>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</si>
  <si>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</si>
  <si>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</si>
  <si>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</si>
  <si>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</si>
  <si>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</si>
  <si>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</si>
  <si>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</si>
  <si>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</si>
  <si>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</si>
  <si>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</si>
  <si>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</si>
  <si>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</si>
  <si>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</si>
  <si>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</si>
  <si>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</si>
  <si>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</si>
  <si>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</si>
  <si>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</si>
  <si>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</si>
  <si>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</si>
  <si>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</si>
  <si>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</si>
  <si>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</si>
  <si>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</si>
  <si>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</si>
  <si>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</si>
  <si>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</si>
  <si>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</si>
  <si>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</si>
  <si>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</si>
  <si>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</si>
  <si>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</si>
  <si>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</si>
  <si>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</si>
  <si>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</si>
  <si>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</si>
  <si>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</si>
  <si>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</si>
  <si>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</si>
  <si>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</si>
  <si>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</si>
  <si>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</si>
  <si>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</si>
  <si>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</si>
  <si>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</si>
  <si>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</si>
  <si>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</si>
  <si>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</si>
  <si>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</si>
  <si>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</si>
  <si>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</si>
  <si>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</si>
  <si>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</si>
  <si>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</si>
  <si>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</si>
  <si>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</si>
  <si>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</si>
  <si>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</si>
  <si>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</si>
  <si>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</si>
  <si>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</si>
  <si>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</si>
  <si>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</si>
  <si>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</si>
  <si>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</si>
  <si>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</si>
  <si>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</si>
  <si>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</si>
  <si>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</si>
  <si>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</si>
  <si>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</si>
  <si>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</si>
  <si>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</si>
  <si>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</si>
  <si>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</si>
  <si>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</si>
  <si>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</si>
  <si>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</si>
  <si>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</si>
  <si>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</si>
  <si>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</si>
  <si>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</si>
  <si>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</si>
  <si>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</si>
  <si>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</si>
  <si>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</si>
  <si>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</si>
  <si>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</si>
  <si>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</si>
  <si>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</si>
  <si>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</si>
  <si>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</si>
  <si>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</si>
  <si>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</si>
  <si>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</si>
  <si>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</si>
  <si>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</si>
  <si>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</si>
  <si>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</si>
  <si>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</si>
  <si>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</si>
  <si>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</si>
  <si>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</si>
  <si>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</si>
  <si>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</si>
  <si>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</si>
  <si>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</si>
  <si>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</si>
  <si>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</si>
  <si>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</si>
  <si>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</si>
  <si>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</si>
  <si>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</si>
  <si>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</si>
  <si>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</si>
  <si>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</si>
  <si>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</si>
  <si>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</si>
  <si>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</si>
  <si>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</si>
  <si>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</si>
  <si>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</si>
  <si>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</si>
  <si>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</si>
  <si>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</si>
  <si>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</si>
  <si>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</si>
  <si>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</si>
  <si>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</si>
  <si>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</si>
  <si>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</si>
  <si>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</si>
  <si>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</si>
  <si>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</si>
  <si>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</si>
  <si>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</si>
  <si>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</si>
  <si>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</si>
  <si>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</si>
  <si>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</si>
  <si>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</si>
  <si>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</si>
  <si>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</si>
  <si>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</si>
  <si>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</si>
  <si>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</si>
  <si>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</si>
  <si>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</si>
  <si>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</si>
  <si>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</si>
  <si>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</si>
  <si>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</si>
  <si>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</si>
  <si>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</si>
  <si>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</si>
  <si>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</si>
  <si>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</si>
  <si>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</si>
  <si>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</si>
  <si>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</si>
  <si>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</si>
  <si>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</si>
  <si>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</si>
  <si>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</si>
  <si>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</si>
  <si>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</si>
  <si>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</si>
  <si>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</si>
  <si>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</si>
  <si>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</si>
  <si>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</si>
  <si>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</si>
  <si>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</si>
  <si>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</si>
  <si>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</si>
  <si>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</si>
  <si>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</si>
  <si>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</si>
  <si>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</si>
  <si>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</si>
  <si>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</si>
  <si>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</si>
  <si>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</si>
  <si>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</si>
  <si>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</si>
  <si>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</si>
  <si>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</si>
  <si>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</si>
  <si>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</si>
  <si>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</si>
  <si>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</si>
  <si>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</si>
  <si>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</si>
  <si>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</si>
  <si>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</si>
  <si>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</si>
  <si>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</si>
  <si>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</si>
  <si>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</si>
  <si>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</si>
  <si>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</si>
  <si>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</si>
  <si>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</si>
  <si>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</si>
  <si>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</si>
  <si>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</si>
  <si>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</si>
  <si>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</si>
  <si>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</si>
  <si>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</si>
  <si>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</si>
  <si>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</si>
  <si>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</si>
  <si>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</si>
  <si>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</si>
  <si>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</si>
  <si>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</si>
  <si>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</si>
  <si>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</si>
  <si>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</si>
  <si>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</si>
  <si>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</si>
  <si>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</si>
  <si>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</si>
  <si>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</si>
  <si>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</si>
  <si>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</si>
  <si>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</si>
  <si>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</si>
  <si>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</si>
  <si>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</si>
  <si>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</si>
  <si>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</si>
  <si>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</si>
  <si>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</si>
  <si>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</si>
  <si>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</si>
  <si>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</si>
  <si>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</si>
  <si>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</si>
  <si>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</si>
  <si>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</si>
  <si>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</si>
  <si>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</si>
  <si>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</si>
  <si>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</si>
  <si>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</si>
  <si>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</si>
  <si>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</si>
  <si>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</si>
  <si>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</si>
  <si>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</si>
  <si>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</si>
  <si>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</si>
  <si>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</si>
  <si>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</si>
  <si>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</si>
  <si>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</si>
  <si>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</si>
  <si>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</si>
  <si>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</si>
  <si>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</si>
  <si>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</si>
  <si>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</si>
  <si>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</si>
  <si>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</si>
  <si>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</si>
  <si>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</si>
  <si>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</si>
  <si>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</si>
  <si>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</si>
  <si>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</si>
  <si>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</si>
  <si>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</si>
  <si>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</si>
  <si>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</si>
  <si>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</si>
  <si>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</si>
  <si>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</si>
  <si>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</si>
  <si>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</si>
  <si>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</si>
  <si>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</si>
  <si>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</si>
  <si>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</si>
  <si>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</si>
  <si>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</si>
  <si>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</si>
  <si>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</si>
  <si>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</si>
  <si>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</si>
  <si>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</si>
  <si>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</si>
  <si>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</si>
  <si>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</si>
  <si>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</si>
  <si>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</si>
  <si>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</si>
  <si>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</si>
  <si>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</si>
  <si>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</si>
  <si>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</si>
  <si>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</si>
  <si>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</si>
  <si>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</si>
  <si>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</si>
  <si>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</si>
  <si>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</si>
  <si>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</si>
  <si>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</si>
  <si>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</si>
  <si>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</si>
  <si>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</si>
  <si>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</si>
  <si>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</si>
  <si>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</si>
  <si>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</si>
  <si>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</si>
  <si>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</si>
  <si>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</si>
  <si>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</si>
  <si>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</si>
  <si>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</si>
  <si>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</si>
  <si>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</si>
  <si>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</si>
  <si>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</si>
  <si>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</si>
  <si>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</si>
  <si>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</si>
  <si>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</si>
  <si>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</si>
  <si>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</si>
  <si>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</si>
  <si>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</si>
  <si>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</si>
  <si>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</si>
  <si>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</si>
  <si>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</si>
  <si>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</si>
  <si>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</si>
  <si>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</si>
  <si>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</si>
  <si>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</si>
  <si>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</si>
  <si>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</si>
  <si>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</si>
  <si>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</si>
  <si>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</si>
  <si>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</si>
  <si>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</si>
  <si>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</si>
  <si>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</si>
  <si>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</si>
  <si>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</si>
  <si>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</si>
  <si>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</si>
  <si>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</si>
  <si>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</si>
  <si>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</si>
  <si>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</si>
  <si>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</si>
  <si>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</si>
  <si>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</si>
  <si>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</si>
  <si>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</si>
  <si>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</si>
  <si>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</si>
  <si>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</si>
  <si>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</si>
  <si>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</si>
  <si>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</si>
  <si>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</si>
  <si>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</si>
  <si>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</si>
  <si>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</si>
  <si>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</si>
  <si>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</si>
  <si>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</si>
  <si>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</si>
  <si>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</si>
  <si>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</si>
  <si>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</si>
  <si>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</si>
  <si>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</si>
  <si>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</si>
  <si>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</si>
  <si>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</si>
  <si>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</si>
  <si>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</si>
  <si>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</si>
  <si>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</si>
  <si>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</si>
  <si>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</si>
  <si>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</si>
  <si>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</si>
  <si>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</si>
  <si>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</si>
  <si>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</si>
  <si>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</si>
  <si>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</si>
  <si>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</si>
  <si>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</si>
  <si>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</si>
  <si>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</si>
  <si>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</si>
  <si>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</si>
  <si>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</si>
  <si>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</si>
  <si>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</si>
  <si>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</si>
  <si>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</si>
  <si>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</si>
  <si>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</si>
  <si>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</si>
  <si>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</si>
  <si>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</si>
  <si>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</si>
  <si>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</si>
  <si>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</si>
  <si>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</si>
  <si>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</si>
  <si>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</si>
  <si>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</si>
  <si>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</si>
  <si>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</si>
  <si>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</si>
  <si>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</si>
  <si>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</si>
  <si>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</si>
  <si>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</si>
  <si>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</si>
  <si>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</si>
  <si>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</si>
  <si>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</si>
  <si>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</si>
  <si>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</si>
  <si>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</si>
  <si>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</si>
  <si>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</si>
  <si>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</si>
  <si>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</si>
  <si>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</si>
  <si>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</si>
  <si>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</si>
  <si>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</si>
  <si>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</si>
  <si>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</si>
  <si>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</si>
  <si>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</si>
  <si>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</si>
  <si>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</si>
  <si>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</si>
  <si>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</si>
  <si>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</si>
  <si>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</si>
  <si>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</si>
  <si>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</si>
  <si>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</si>
  <si>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</si>
  <si>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</si>
  <si>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</si>
  <si>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</si>
  <si>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</si>
  <si>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</si>
  <si>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</si>
  <si>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</si>
  <si>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</si>
  <si>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</si>
  <si>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</si>
  <si>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</si>
  <si>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</si>
  <si>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</si>
  <si>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</si>
  <si>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</si>
  <si>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</si>
  <si>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</si>
  <si>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</si>
  <si>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</si>
  <si>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</si>
  <si>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</si>
  <si>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</si>
  <si>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</si>
  <si>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</si>
  <si>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</si>
  <si>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</si>
  <si>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</si>
  <si>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</si>
  <si>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</si>
  <si>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</si>
  <si>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</si>
  <si>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</si>
  <si>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</si>
  <si>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</si>
  <si>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</si>
  <si>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</si>
  <si>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</si>
  <si>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</si>
  <si>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</si>
  <si>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</si>
  <si>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</si>
  <si>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</si>
  <si>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</si>
  <si>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</si>
  <si>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</si>
  <si>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</si>
  <si>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</si>
  <si>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</si>
  <si>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</si>
  <si>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</si>
  <si>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</si>
  <si>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</si>
  <si>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</si>
  <si>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</si>
  <si>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</si>
  <si>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</si>
  <si>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</si>
  <si>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</si>
  <si>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</si>
  <si>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</si>
  <si>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</si>
  <si>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</si>
  <si>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</si>
  <si>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</si>
  <si>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</si>
  <si>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</si>
  <si>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</si>
  <si>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</si>
  <si>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</si>
  <si>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</si>
  <si>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</si>
  <si>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</si>
  <si>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</si>
  <si>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</si>
  <si>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</si>
  <si>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</si>
  <si>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</si>
  <si>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</si>
  <si>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</si>
  <si>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</si>
  <si>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</si>
  <si>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</si>
  <si>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</si>
  <si>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</si>
  <si>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</si>
  <si>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</si>
  <si>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</si>
  <si>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</si>
  <si>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</si>
  <si>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</si>
  <si>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</si>
  <si>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</si>
  <si>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</si>
  <si>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</si>
  <si>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</si>
  <si>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</si>
  <si>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</si>
  <si>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</si>
  <si>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</si>
  <si>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</si>
  <si>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</si>
  <si>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</si>
  <si>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</si>
  <si>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</si>
  <si>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</si>
  <si>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</si>
  <si>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</si>
  <si>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</si>
  <si>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</si>
  <si>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</si>
  <si>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</si>
  <si>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</si>
  <si>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</si>
  <si>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</si>
  <si>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</si>
  <si>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</si>
  <si>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</si>
  <si>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</si>
  <si>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</si>
  <si>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</si>
  <si>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</si>
  <si>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</si>
  <si>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</si>
  <si>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</si>
  <si>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</si>
  <si>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</si>
  <si>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</si>
  <si>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</si>
  <si>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</si>
  <si>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</si>
  <si>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</si>
  <si>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</si>
  <si>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</si>
  <si>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</si>
  <si>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</si>
  <si>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</si>
  <si>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</si>
  <si>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</si>
  <si>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</si>
  <si>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</si>
  <si>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</si>
  <si>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</si>
  <si>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</si>
  <si>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</si>
  <si>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</si>
  <si>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</si>
  <si>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</si>
  <si>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</si>
  <si>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</si>
  <si>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</si>
  <si>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</si>
  <si>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</si>
  <si>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</si>
  <si>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</si>
  <si>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</si>
  <si>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</si>
  <si>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</si>
  <si>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</si>
  <si>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</si>
  <si>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</si>
  <si>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</si>
  <si>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</si>
  <si>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</si>
  <si>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</si>
  <si>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</si>
  <si>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</si>
  <si>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</si>
  <si>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</si>
  <si>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</si>
  <si>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</si>
  <si>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</si>
  <si>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</si>
  <si>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</si>
  <si>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</si>
  <si>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</si>
  <si>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</si>
  <si>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</si>
  <si>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</si>
  <si>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</si>
  <si>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</si>
  <si>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</si>
  <si>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</si>
  <si>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</si>
  <si>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</si>
  <si>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</si>
  <si>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</si>
  <si>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</si>
  <si>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</si>
  <si>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</si>
  <si>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</si>
  <si>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</si>
  <si>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</si>
  <si>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</si>
  <si>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</si>
  <si>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</si>
  <si>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</si>
  <si>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</si>
  <si>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</si>
  <si>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</si>
  <si>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</si>
  <si>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</si>
  <si>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</si>
  <si>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</si>
  <si>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</si>
  <si>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</si>
  <si>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</si>
  <si>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</si>
  <si>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</si>
  <si>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</si>
  <si>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</si>
  <si>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</si>
  <si>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</si>
  <si>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</si>
  <si>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</si>
  <si>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</si>
  <si>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</si>
  <si>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</si>
  <si>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</si>
  <si>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</si>
  <si>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</si>
  <si>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</si>
  <si>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</si>
  <si>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</si>
  <si>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</si>
  <si>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</si>
  <si>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</si>
  <si>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</si>
  <si>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</si>
  <si>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</si>
  <si>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</si>
  <si>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</si>
  <si>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</si>
  <si>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</si>
  <si>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</si>
  <si>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</si>
  <si>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</si>
  <si>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</si>
  <si>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</si>
  <si>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</si>
  <si>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</si>
  <si>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</si>
  <si>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</si>
  <si>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</si>
  <si>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</si>
  <si>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</si>
  <si>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</si>
  <si>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</si>
  <si>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</si>
  <si>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</si>
  <si>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</si>
  <si>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</si>
  <si>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</si>
  <si>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</si>
  <si>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</si>
  <si>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</si>
  <si>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</si>
  <si>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</si>
  <si>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</si>
  <si>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</si>
  <si>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</si>
  <si>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</si>
  <si>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</si>
  <si>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</si>
  <si>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</si>
  <si>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</si>
  <si>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</si>
  <si>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</si>
  <si>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</si>
  <si>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</si>
  <si>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</si>
  <si>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</si>
  <si>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</si>
  <si>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</si>
  <si>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</si>
  <si>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</si>
  <si>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</si>
  <si>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</si>
  <si>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</si>
  <si>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</si>
  <si>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</si>
  <si>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</si>
  <si>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</si>
  <si>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</si>
  <si>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</si>
  <si>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</si>
  <si>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</si>
  <si>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</si>
  <si>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</si>
  <si>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</si>
  <si>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</si>
  <si>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</si>
  <si>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</si>
  <si>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</si>
  <si>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</si>
  <si>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</si>
  <si>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</si>
  <si>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</si>
  <si>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</si>
  <si>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</si>
  <si>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</si>
  <si>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</si>
  <si>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</si>
  <si>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</si>
  <si>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</si>
  <si>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</si>
  <si>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</si>
  <si>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</si>
  <si>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</si>
  <si>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</si>
  <si>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</si>
  <si>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</si>
  <si>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</si>
  <si>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</si>
  <si>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</si>
  <si>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</si>
  <si>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</si>
  <si>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</si>
  <si>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</si>
  <si>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</si>
  <si>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</si>
  <si>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</si>
  <si>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</si>
  <si>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</si>
  <si>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</si>
  <si>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</si>
  <si>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</si>
  <si>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</si>
  <si>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</si>
  <si>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</si>
  <si>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</si>
  <si>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</si>
  <si>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</si>
  <si>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</si>
  <si>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</si>
  <si>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</si>
  <si>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</si>
  <si>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</si>
  <si>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</si>
  <si>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</si>
  <si>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</si>
  <si>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</si>
  <si>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</si>
  <si>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</si>
  <si>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</si>
  <si>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</si>
  <si>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</si>
  <si>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</si>
  <si>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</si>
  <si>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</si>
  <si>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</si>
  <si>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</si>
  <si>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</si>
  <si>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</si>
  <si>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</si>
  <si>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</si>
  <si>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</si>
  <si>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</si>
  <si>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</si>
  <si>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</si>
  <si>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</si>
  <si>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</si>
  <si>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</si>
  <si>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</si>
  <si>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</si>
  <si>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</si>
  <si>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</si>
  <si>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</si>
  <si>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</si>
  <si>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</si>
  <si>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</si>
  <si>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</si>
  <si>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</si>
  <si>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</si>
  <si>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</si>
  <si>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</si>
  <si>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</si>
  <si>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</si>
  <si>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</si>
  <si>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</si>
  <si>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</si>
  <si>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</si>
  <si>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</si>
  <si>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</si>
  <si>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</si>
  <si>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</si>
  <si>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</si>
  <si>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</si>
  <si>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</si>
  <si>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</si>
  <si>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</si>
  <si>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</si>
  <si>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</si>
  <si>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</si>
  <si>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</si>
  <si>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</si>
  <si>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</si>
  <si>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</si>
  <si>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</si>
  <si>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</si>
  <si>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</si>
  <si>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</si>
  <si>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</si>
  <si>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</si>
  <si>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</si>
  <si>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</si>
  <si>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</si>
  <si>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</si>
  <si>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</si>
  <si>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</si>
  <si>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</si>
  <si>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</si>
  <si>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</si>
  <si>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</si>
  <si>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</si>
  <si>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</si>
  <si>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</si>
  <si>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</si>
  <si>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</si>
  <si>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</si>
  <si>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</si>
  <si>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</si>
  <si>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</si>
  <si>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</si>
  <si>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</si>
  <si>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</si>
  <si>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</si>
  <si>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</si>
  <si>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</si>
  <si>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</si>
  <si>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</si>
  <si>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</si>
  <si>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</si>
  <si>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</si>
  <si>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</si>
  <si>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</si>
  <si>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</si>
  <si>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</si>
  <si>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</si>
  <si>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</si>
  <si>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</si>
  <si>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</si>
  <si>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</si>
  <si>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</si>
  <si>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</si>
  <si>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</si>
  <si>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</si>
  <si>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</si>
  <si>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</si>
  <si>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</si>
  <si>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</si>
  <si>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</si>
  <si>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</si>
  <si>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</si>
  <si>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</si>
  <si>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</si>
  <si>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</si>
  <si>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</si>
  <si>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</si>
  <si>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</si>
  <si>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</si>
  <si>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</si>
  <si>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</si>
  <si>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</si>
  <si>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</si>
  <si>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</si>
  <si>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</si>
  <si>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</si>
  <si>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</si>
  <si>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</si>
  <si>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</si>
  <si>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</si>
  <si>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</si>
  <si>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</si>
  <si>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</si>
  <si>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</si>
  <si>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</si>
  <si>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</si>
  <si>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</si>
  <si>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</si>
  <si>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</si>
  <si>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</si>
  <si>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</si>
  <si>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</si>
  <si>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</si>
  <si>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</si>
  <si>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</si>
  <si>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</si>
  <si>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</si>
  <si>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</si>
  <si>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</si>
  <si>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</si>
  <si>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</si>
  <si>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</si>
  <si>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</si>
  <si>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</si>
  <si>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</si>
  <si>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</si>
  <si>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</si>
  <si>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</si>
  <si>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</si>
  <si>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</si>
  <si>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</si>
  <si>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</si>
  <si>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</si>
  <si>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</si>
  <si>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</si>
  <si>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</si>
  <si>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</si>
  <si>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</si>
  <si>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</si>
  <si>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</si>
  <si>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</si>
  <si>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</si>
  <si>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</si>
  <si>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</si>
  <si>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</si>
  <si>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</si>
  <si>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</si>
  <si>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</si>
  <si>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</si>
  <si>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</si>
  <si>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</si>
  <si>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</si>
  <si>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</si>
  <si>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</si>
  <si>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</si>
  <si>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</si>
  <si>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</si>
  <si>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</si>
  <si>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</si>
  <si>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</si>
  <si>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</si>
  <si>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</si>
  <si>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</si>
  <si>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</si>
  <si>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</si>
  <si>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</si>
  <si>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</si>
  <si>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</si>
  <si>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</si>
  <si>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</si>
  <si>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</si>
  <si>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</si>
  <si>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</si>
  <si>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</si>
  <si>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</si>
  <si>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</si>
  <si>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</si>
  <si>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</si>
  <si>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</si>
  <si>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</si>
  <si>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</si>
  <si>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</si>
  <si>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</si>
  <si>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</si>
  <si>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</si>
  <si>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</si>
  <si>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</si>
  <si>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</si>
  <si>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</si>
  <si>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</si>
  <si>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</si>
  <si>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</si>
  <si>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</si>
  <si>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</si>
  <si>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</si>
  <si>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</si>
  <si>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</si>
  <si>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</si>
  <si>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</si>
  <si>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</si>
  <si>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</si>
  <si>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</si>
  <si>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</si>
  <si>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</si>
  <si>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</si>
  <si>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</si>
  <si>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</si>
  <si>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</si>
  <si>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</si>
  <si>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</si>
  <si>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</si>
  <si>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</si>
  <si>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</si>
  <si>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</si>
  <si>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</si>
  <si>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</si>
  <si>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</si>
  <si>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</si>
  <si>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</si>
  <si>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</si>
  <si>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</si>
  <si>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</si>
  <si>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</si>
  <si>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</si>
  <si>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</si>
  <si>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</si>
  <si>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</si>
  <si>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</si>
  <si>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</si>
  <si>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</si>
  <si>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</si>
  <si>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</si>
  <si>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</si>
  <si>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</si>
  <si>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</si>
  <si>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</si>
  <si>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</si>
  <si>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</si>
  <si>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</si>
  <si>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</si>
  <si>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</si>
  <si>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</si>
  <si>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</si>
  <si>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</si>
  <si>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</si>
  <si>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</si>
  <si>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</si>
  <si>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</si>
  <si>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</si>
  <si>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</si>
  <si>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</si>
  <si>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</si>
  <si>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</si>
  <si>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</si>
  <si>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</si>
  <si>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</si>
  <si>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</si>
  <si>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</si>
  <si>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</si>
  <si>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</si>
  <si>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</si>
  <si>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</si>
  <si>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</si>
  <si>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</si>
  <si>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</si>
  <si>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</si>
  <si>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</si>
  <si>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</si>
  <si>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</si>
  <si>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</si>
  <si>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</si>
  <si>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</si>
  <si>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</si>
  <si>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</si>
  <si>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</si>
  <si>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</si>
  <si>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</si>
  <si>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</si>
  <si>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</si>
  <si>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</si>
  <si>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</si>
  <si>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</si>
  <si>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</si>
  <si>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</si>
  <si>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</si>
  <si>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</si>
  <si>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</si>
  <si>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</si>
  <si>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</si>
  <si>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</si>
  <si>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</si>
  <si>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</si>
  <si>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</si>
  <si>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</si>
  <si>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</si>
  <si>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</si>
  <si>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</si>
  <si>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</si>
  <si>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</si>
  <si>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</si>
  <si>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</si>
  <si>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</si>
  <si>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</si>
  <si>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</si>
  <si>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</si>
  <si>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</si>
  <si>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</si>
  <si>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</si>
  <si>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</si>
  <si>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</si>
  <si>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</si>
  <si>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</si>
  <si>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</si>
  <si>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</si>
  <si>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</si>
  <si>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</si>
  <si>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</si>
  <si>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</si>
  <si>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</si>
  <si>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</si>
  <si>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</si>
  <si>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</si>
  <si>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</si>
  <si>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</si>
  <si>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</si>
  <si>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</si>
  <si>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</si>
  <si>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</si>
  <si>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</si>
  <si>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</si>
  <si>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</si>
  <si>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</si>
  <si>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</si>
  <si>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</si>
  <si>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</si>
  <si>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</si>
  <si>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</si>
  <si>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</si>
  <si>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</si>
  <si>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</si>
  <si>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</si>
  <si>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</si>
  <si>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</si>
  <si>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</si>
  <si>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</si>
  <si>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</si>
  <si>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</si>
  <si>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</si>
  <si>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</si>
  <si>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</si>
  <si>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</si>
  <si>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</si>
  <si>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</si>
  <si>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</si>
  <si>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</si>
  <si>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</si>
  <si>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</si>
  <si>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</si>
  <si>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</si>
  <si>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</si>
  <si>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</si>
  <si>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</si>
  <si>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</si>
  <si>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</si>
  <si>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</si>
  <si>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</si>
  <si>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</si>
  <si>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</si>
  <si>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</si>
  <si>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</si>
  <si>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</si>
  <si>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</si>
  <si>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</si>
  <si>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</si>
  <si>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</si>
  <si>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</si>
  <si>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</si>
  <si>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</si>
  <si>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</si>
  <si>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</si>
  <si>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</si>
  <si>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</si>
  <si>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</si>
  <si>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</si>
  <si>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</si>
  <si>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</si>
  <si>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</si>
  <si>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</si>
  <si>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</si>
  <si>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</si>
  <si>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</si>
  <si>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</si>
  <si>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</si>
  <si>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</si>
  <si>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</si>
  <si>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</si>
  <si>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</si>
  <si>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</si>
  <si>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</si>
  <si>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</si>
  <si>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</si>
  <si>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</si>
  <si>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</si>
  <si>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</si>
  <si>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</si>
  <si>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</si>
  <si>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</si>
  <si>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</si>
  <si>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</si>
  <si>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</si>
  <si>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</si>
  <si>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</si>
  <si>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</si>
  <si>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</si>
  <si>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</si>
  <si>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</si>
  <si>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</si>
  <si>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</si>
  <si>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</si>
  <si>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</si>
  <si>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</si>
  <si>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</si>
  <si>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</si>
  <si>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</si>
  <si>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</si>
  <si>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</si>
  <si>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</si>
  <si>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</si>
  <si>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</si>
  <si>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</si>
  <si>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</si>
  <si>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</si>
  <si>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</si>
  <si>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</si>
  <si>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</si>
  <si>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</si>
  <si>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</si>
  <si>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</si>
  <si>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</si>
  <si>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</si>
  <si>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</si>
  <si>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</si>
  <si>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</si>
  <si>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</si>
  <si>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</si>
  <si>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</si>
  <si>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</si>
  <si>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</si>
  <si>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</si>
  <si>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</si>
  <si>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</si>
  <si>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</si>
  <si>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</si>
  <si>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</si>
  <si>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</si>
  <si>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</si>
  <si>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</si>
  <si>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</si>
  <si>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</si>
  <si>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</si>
  <si>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</si>
  <si>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</si>
  <si>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</si>
  <si>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</si>
  <si>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</si>
  <si>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</si>
  <si>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</si>
  <si>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</si>
  <si>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</si>
  <si>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</si>
  <si>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</si>
  <si>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</si>
  <si>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</si>
  <si>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</si>
  <si>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</si>
  <si>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</si>
  <si>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</si>
  <si>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</si>
  <si>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</si>
  <si>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</si>
  <si>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</si>
  <si>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</si>
  <si>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</si>
  <si>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</si>
  <si>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</si>
  <si>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</si>
  <si>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</si>
  <si>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</si>
  <si>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</si>
  <si>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</si>
  <si>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</si>
  <si>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</si>
  <si>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</si>
  <si>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</si>
  <si>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</si>
  <si>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</si>
  <si>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</si>
  <si>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</si>
  <si>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</si>
  <si>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</si>
  <si>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</si>
  <si>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</si>
  <si>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</si>
  <si>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</si>
  <si>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</si>
  <si>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</si>
  <si>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</si>
  <si>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</si>
  <si>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</si>
  <si>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</si>
  <si>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</si>
  <si>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</si>
  <si>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</si>
  <si>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</si>
  <si>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</si>
  <si>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</si>
  <si>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</si>
  <si>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</si>
  <si>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</si>
  <si>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</si>
  <si>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</si>
  <si>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</si>
  <si>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</si>
  <si>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</si>
  <si>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</si>
  <si>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</si>
  <si>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</si>
  <si>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</si>
  <si>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</si>
  <si>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</si>
  <si>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</si>
  <si>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</si>
  <si>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</si>
  <si>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</si>
  <si>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</si>
  <si>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</si>
  <si>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</si>
  <si>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</si>
  <si>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</si>
  <si>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</si>
  <si>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</si>
  <si>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</si>
  <si>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</si>
  <si>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</si>
  <si>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</si>
  <si>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</si>
  <si>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</si>
  <si>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</si>
  <si>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</si>
  <si>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</si>
  <si>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</si>
  <si>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</si>
  <si>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</si>
  <si>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</si>
  <si>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</si>
  <si>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</si>
  <si>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</si>
  <si>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</si>
  <si>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</si>
  <si>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</si>
  <si>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</si>
  <si>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</si>
  <si>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</si>
  <si>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</si>
  <si>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</si>
  <si>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</si>
  <si>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</si>
  <si>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</si>
  <si>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</si>
  <si>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</si>
  <si>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</si>
  <si>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</si>
  <si>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</si>
  <si>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</si>
  <si>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</si>
  <si>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</si>
  <si>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</si>
  <si>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</si>
  <si>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</si>
  <si>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</si>
  <si>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</si>
  <si>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</si>
  <si>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</si>
  <si>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</si>
  <si>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</si>
  <si>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</si>
  <si>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</si>
  <si>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</si>
  <si>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</si>
  <si>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</si>
  <si>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</si>
  <si>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</si>
  <si>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</si>
  <si>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</si>
  <si>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</si>
  <si>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</si>
  <si>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</si>
  <si>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</si>
  <si>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</si>
  <si>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</si>
  <si>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</si>
  <si>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</si>
  <si>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</si>
  <si>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</si>
  <si>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</si>
  <si>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</si>
  <si>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</si>
  <si>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</si>
  <si>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</si>
  <si>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</si>
  <si>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</si>
  <si>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</si>
  <si>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</si>
  <si>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</si>
  <si>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</si>
  <si>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</si>
  <si>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</si>
  <si>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</si>
  <si>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</si>
  <si>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</si>
  <si>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</si>
  <si>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</si>
  <si>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</si>
  <si>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</si>
  <si>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</si>
  <si>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</si>
  <si>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</si>
  <si>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</si>
  <si>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</si>
  <si>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</si>
  <si>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</si>
  <si>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</si>
  <si>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</si>
  <si>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</si>
  <si>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</si>
  <si>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</si>
  <si>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</si>
  <si>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</si>
  <si>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</si>
  <si>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</si>
  <si>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</si>
  <si>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</si>
  <si>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</si>
  <si>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</si>
  <si>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</si>
  <si>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</si>
  <si>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</si>
  <si>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</si>
  <si>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</si>
  <si>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</si>
  <si>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</si>
  <si>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</si>
  <si>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</si>
  <si>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</si>
  <si>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</si>
  <si>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</si>
  <si>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</si>
  <si>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</si>
  <si>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</si>
  <si>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</si>
  <si>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</si>
  <si>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</si>
  <si>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</si>
  <si>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</si>
  <si>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</si>
  <si>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</si>
  <si>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</si>
  <si>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</si>
  <si>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</si>
  <si>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</si>
  <si>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</si>
  <si>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</si>
  <si>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</si>
  <si>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</si>
  <si>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</si>
  <si>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</si>
  <si>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</si>
  <si>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</si>
  <si>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</si>
  <si>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</si>
  <si>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</si>
  <si>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</si>
  <si>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</si>
  <si>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</si>
  <si>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</si>
  <si>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</si>
  <si>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</si>
  <si>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</si>
  <si>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</si>
  <si>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</si>
  <si>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</si>
  <si>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</si>
  <si>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</si>
  <si>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</si>
  <si>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</si>
  <si>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</si>
  <si>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</si>
  <si>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</si>
  <si>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</si>
  <si>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</si>
  <si>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</si>
  <si>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</si>
  <si>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</si>
  <si>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</si>
  <si>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</si>
  <si>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</si>
  <si>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</si>
  <si>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</si>
  <si>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</si>
  <si>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</si>
  <si>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</si>
  <si>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</si>
  <si>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</si>
  <si>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</si>
  <si>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</si>
  <si>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</si>
  <si>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</si>
  <si>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</si>
  <si>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</si>
  <si>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</si>
  <si>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</si>
  <si>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</si>
  <si>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</si>
  <si>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</si>
  <si>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</si>
  <si>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</si>
  <si>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</si>
  <si>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</si>
  <si>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</si>
  <si>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</si>
  <si>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</si>
  <si>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</si>
  <si>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</si>
  <si>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</si>
  <si>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</si>
  <si>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</si>
  <si>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</si>
  <si>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</si>
  <si>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</si>
  <si>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</si>
  <si>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</si>
  <si>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</si>
  <si>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</si>
  <si>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</si>
  <si>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</si>
  <si>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</si>
  <si>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</si>
  <si>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</si>
  <si>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</si>
  <si>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</si>
  <si>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</si>
  <si>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</si>
  <si>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</si>
  <si>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</si>
  <si>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</si>
  <si>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</si>
  <si>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</si>
  <si>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</si>
  <si>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</si>
  <si>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</si>
  <si>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</si>
  <si>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</si>
  <si>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</si>
  <si>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</si>
  <si>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</si>
  <si>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</si>
  <si>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</si>
  <si>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</si>
  <si>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</si>
  <si>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</si>
  <si>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</si>
  <si>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</si>
  <si>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</si>
  <si>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</si>
  <si>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</si>
  <si>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</si>
  <si>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</si>
  <si>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</si>
  <si>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</si>
  <si>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</si>
  <si>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</si>
  <si>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</si>
  <si>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</si>
  <si>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</si>
  <si>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</si>
  <si>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</si>
  <si>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</si>
  <si>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</si>
  <si>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</si>
  <si>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</si>
  <si>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</si>
  <si>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</si>
  <si>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</si>
  <si>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</si>
  <si>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</si>
  <si>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</si>
  <si>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</si>
  <si>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</si>
  <si>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</si>
  <si>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</si>
  <si>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</si>
  <si>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</si>
  <si>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</si>
  <si>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</si>
  <si>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</si>
  <si>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</si>
  <si>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</si>
  <si>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</si>
  <si>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</si>
  <si>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</si>
  <si>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</si>
  <si>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</si>
  <si>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</si>
  <si>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</si>
  <si>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</si>
  <si>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</si>
  <si>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</si>
  <si>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</si>
  <si>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</si>
  <si>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</si>
  <si>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</si>
  <si>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</si>
  <si>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</si>
  <si>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</si>
  <si>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</si>
  <si>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</si>
  <si>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</si>
  <si>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</si>
  <si>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</si>
  <si>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</si>
  <si>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</si>
  <si>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</si>
  <si>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</si>
  <si>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</si>
  <si>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</si>
  <si>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</si>
  <si>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</si>
  <si>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</si>
  <si>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</si>
  <si>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</si>
  <si>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</si>
  <si>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</si>
  <si>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</si>
  <si>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</si>
  <si>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</si>
  <si>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</si>
  <si>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</si>
  <si>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</si>
  <si>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</si>
  <si>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</si>
  <si>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</si>
  <si>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</si>
  <si>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</si>
  <si>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</si>
  <si>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</si>
  <si>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</si>
  <si>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</si>
  <si>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</si>
  <si>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</si>
  <si>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</si>
  <si>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</si>
  <si>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</si>
  <si>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</si>
  <si>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</si>
  <si>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</si>
  <si>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</si>
  <si>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</si>
  <si>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</si>
  <si>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</si>
  <si>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</si>
  <si>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</si>
  <si>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</si>
  <si>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</si>
  <si>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</si>
  <si>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</si>
  <si>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</si>
  <si>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</si>
  <si>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</si>
  <si>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</si>
  <si>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</si>
  <si>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</si>
  <si>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</si>
  <si>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</si>
  <si>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</si>
  <si>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</si>
  <si>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</si>
  <si>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</si>
  <si>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</si>
  <si>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</si>
  <si>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</si>
  <si>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</si>
  <si>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</si>
  <si>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</si>
  <si>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</si>
  <si>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</si>
  <si>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</si>
  <si>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</si>
  <si>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</si>
  <si>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</si>
  <si>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</si>
  <si>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</si>
  <si>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</si>
  <si>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</si>
  <si>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</si>
  <si>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</si>
  <si>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</si>
  <si>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</si>
  <si>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</si>
  <si>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</si>
  <si>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</si>
  <si>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</si>
  <si>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</si>
  <si>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</si>
  <si>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</si>
  <si>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</si>
  <si>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</si>
  <si>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</si>
  <si>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</si>
  <si>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</si>
  <si>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</si>
  <si>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</si>
  <si>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</si>
  <si>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</si>
  <si>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</si>
  <si>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</si>
  <si>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</si>
  <si>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</si>
  <si>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</si>
  <si>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</si>
  <si>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</si>
  <si>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</si>
  <si>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</si>
  <si>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</si>
  <si>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</si>
  <si>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</si>
  <si>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</si>
  <si>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</si>
  <si>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</si>
  <si>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</si>
  <si>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</si>
  <si>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</si>
  <si>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</si>
  <si>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</si>
  <si>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</si>
  <si>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</si>
  <si>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</si>
  <si>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</si>
  <si>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</si>
  <si>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</si>
  <si>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</si>
  <si>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</si>
  <si>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</si>
  <si>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</si>
  <si>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</si>
  <si>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</si>
  <si>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</si>
  <si>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</si>
  <si>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</si>
  <si>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</si>
  <si>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</si>
  <si>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</si>
  <si>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</si>
  <si>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</si>
  <si>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</si>
  <si>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</si>
  <si>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</si>
  <si>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</si>
  <si>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</si>
  <si>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</si>
  <si>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</si>
  <si>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</si>
  <si>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</si>
  <si>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</si>
  <si>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</si>
  <si>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</si>
  <si>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</si>
  <si>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</si>
  <si>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</si>
  <si>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</si>
  <si>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</si>
  <si>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</si>
  <si>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</si>
  <si>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</si>
  <si>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</si>
  <si>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</si>
  <si>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</si>
  <si>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</si>
  <si>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</si>
  <si>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</si>
  <si>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</si>
  <si>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</si>
  <si>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</si>
  <si>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</si>
  <si>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</si>
  <si>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</si>
  <si>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</si>
  <si>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</si>
  <si>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</si>
  <si>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</si>
  <si>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</si>
  <si>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</si>
  <si>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</si>
  <si>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</si>
  <si>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</si>
  <si>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</si>
  <si>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</si>
  <si>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</si>
  <si>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</si>
  <si>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</si>
  <si>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</si>
  <si>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</si>
  <si>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</si>
  <si>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</si>
  <si>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</si>
  <si>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</si>
  <si>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</si>
  <si>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</si>
  <si>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</si>
  <si>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</si>
  <si>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</si>
  <si>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</si>
  <si>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</si>
  <si>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</si>
  <si>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</si>
  <si>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</si>
  <si>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</si>
  <si>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</si>
  <si>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</si>
  <si>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</si>
  <si>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</si>
  <si>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</si>
  <si>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</si>
  <si>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</si>
  <si>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</si>
  <si>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</si>
  <si>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</si>
  <si>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</si>
  <si>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</si>
  <si>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</si>
  <si>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</si>
  <si>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</si>
  <si>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</si>
  <si>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</si>
  <si>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</si>
  <si>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</si>
  <si>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</si>
  <si>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</si>
  <si>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</si>
  <si>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</si>
  <si>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</si>
  <si>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</si>
  <si>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</si>
  <si>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</si>
  <si>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</si>
  <si>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</si>
  <si>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</si>
  <si>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</si>
  <si>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</si>
  <si>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</si>
  <si>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</si>
  <si>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</si>
  <si>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</si>
  <si>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</si>
  <si>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</si>
  <si>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</si>
  <si>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</si>
  <si>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</si>
  <si>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</si>
  <si>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</si>
  <si>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</si>
  <si>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</si>
  <si>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</si>
  <si>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</si>
  <si>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</si>
  <si>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</si>
  <si>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</si>
  <si>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</si>
  <si>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</si>
  <si>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</si>
  <si>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</si>
  <si>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</si>
  <si>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</si>
  <si>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</si>
  <si>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</si>
  <si>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</si>
  <si>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</si>
  <si>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</si>
  <si>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</si>
  <si>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</si>
  <si>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</si>
  <si>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</si>
  <si>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</si>
  <si>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</si>
  <si>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</si>
  <si>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</si>
  <si>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</si>
  <si>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</si>
  <si>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</si>
  <si>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</si>
  <si>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</si>
  <si>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</si>
  <si>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</si>
  <si>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</si>
  <si>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</si>
  <si>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</si>
  <si>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</si>
  <si>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</si>
  <si>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</si>
  <si>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</si>
  <si>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</si>
  <si>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</si>
  <si>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</si>
  <si>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</si>
  <si>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</si>
  <si>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</si>
  <si>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</si>
  <si>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</si>
  <si>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</si>
  <si>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</si>
  <si>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</si>
  <si>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</si>
  <si>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</si>
  <si>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</si>
  <si>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</si>
  <si>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</si>
  <si>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</si>
  <si>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</si>
  <si>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</si>
  <si>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</si>
  <si>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</si>
  <si>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</si>
  <si>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</si>
  <si>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</si>
  <si>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</si>
  <si>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</si>
  <si>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</si>
  <si>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</si>
  <si>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</si>
  <si>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</si>
  <si>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</si>
  <si>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</si>
  <si>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</si>
  <si>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</si>
  <si>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</si>
  <si>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</si>
  <si>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</si>
  <si>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</si>
  <si>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</si>
  <si>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</si>
  <si>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</si>
  <si>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</si>
  <si>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</si>
  <si>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</si>
  <si>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</si>
  <si>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</si>
  <si>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</si>
  <si>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</si>
  <si>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</si>
  <si>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</si>
  <si>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</si>
  <si>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</si>
  <si>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</si>
  <si>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</si>
  <si>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</si>
  <si>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</si>
  <si>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</si>
  <si>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</si>
  <si>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</si>
  <si>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</si>
  <si>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</si>
  <si>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</si>
  <si>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</si>
  <si>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</si>
  <si>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</si>
  <si>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</si>
  <si>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</si>
  <si>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</si>
  <si>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</si>
  <si>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</si>
  <si>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</si>
  <si>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</si>
  <si>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</si>
  <si>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</si>
  <si>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</si>
  <si>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</si>
  <si>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</si>
  <si>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</si>
  <si>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</si>
  <si>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</si>
  <si>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</si>
  <si>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</si>
  <si>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</si>
  <si>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</si>
  <si>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</si>
  <si>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</si>
  <si>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</si>
  <si>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</si>
  <si>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</si>
  <si>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</si>
  <si>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</si>
  <si>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</si>
  <si>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</si>
  <si>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</si>
  <si>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</si>
  <si>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</si>
  <si>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</si>
  <si>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</si>
  <si>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</si>
  <si>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</si>
  <si>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</si>
  <si>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</si>
  <si>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</si>
  <si>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</si>
  <si>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</si>
  <si>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</si>
  <si>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</si>
  <si>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</si>
  <si>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</si>
  <si>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</si>
  <si>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</si>
  <si>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</si>
  <si>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</si>
  <si>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</si>
  <si>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</si>
  <si>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</si>
  <si>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</si>
  <si>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</si>
  <si>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</si>
  <si>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</si>
  <si>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</si>
  <si>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</si>
  <si>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</si>
  <si>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</si>
  <si>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</si>
  <si>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</si>
  <si>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</si>
  <si>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</si>
  <si>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</si>
  <si>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</si>
  <si>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</si>
  <si>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</si>
  <si>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</si>
  <si>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</si>
  <si>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</si>
  <si>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</si>
  <si>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</si>
  <si>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</si>
  <si>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</si>
  <si>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</si>
  <si>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</si>
  <si>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</si>
  <si>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</si>
  <si>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</si>
  <si>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</si>
  <si>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</si>
  <si>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</si>
  <si>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</si>
  <si>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</si>
  <si>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</si>
  <si>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</si>
  <si>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</si>
  <si>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</si>
  <si>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</si>
  <si>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</si>
  <si>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</si>
  <si>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</si>
  <si>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</si>
  <si>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</si>
  <si>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</si>
  <si>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</si>
  <si>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</si>
  <si>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</si>
  <si>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</si>
  <si>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</si>
  <si>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</si>
  <si>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</si>
  <si>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</si>
  <si>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</si>
  <si>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</si>
  <si>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</si>
  <si>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</si>
  <si>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</si>
  <si>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</si>
  <si>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</si>
  <si>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</si>
  <si>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</si>
  <si>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</si>
  <si>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</si>
  <si>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</si>
  <si>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</si>
  <si>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</si>
  <si>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</si>
  <si>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</si>
  <si>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</si>
  <si>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</si>
  <si>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</si>
  <si>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</si>
  <si>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</si>
  <si>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</si>
  <si>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</si>
  <si>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</si>
  <si>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</si>
  <si>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</si>
  <si>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</si>
  <si>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</si>
  <si>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</si>
  <si>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</si>
  <si>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</si>
  <si>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</si>
  <si>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</si>
  <si>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</si>
  <si>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</si>
  <si>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</si>
  <si>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</si>
  <si>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</si>
  <si>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</si>
  <si>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</si>
  <si>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</si>
  <si>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</si>
  <si>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</si>
  <si>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</si>
  <si>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</si>
  <si>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</si>
  <si>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</si>
  <si>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</si>
  <si>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</si>
  <si>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</si>
  <si>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</si>
  <si>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</si>
  <si>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</si>
  <si>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</si>
  <si>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</si>
  <si>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</si>
  <si>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</si>
  <si>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</si>
  <si>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</si>
  <si>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</si>
  <si>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</si>
  <si>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</si>
  <si>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</si>
  <si>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</si>
  <si>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</si>
  <si>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</si>
  <si>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</si>
  <si>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</si>
  <si>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</si>
  <si>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</si>
  <si>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</si>
  <si>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</si>
  <si>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</si>
  <si>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</si>
  <si>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</si>
  <si>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</si>
  <si>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</si>
  <si>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</si>
  <si>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</si>
  <si>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</si>
  <si>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</si>
  <si>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</si>
  <si>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</si>
  <si>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</si>
  <si>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</si>
  <si>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</si>
  <si>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</si>
  <si>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</si>
  <si>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</si>
  <si>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</si>
  <si>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</si>
  <si>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</si>
  <si>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</si>
  <si>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</si>
  <si>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</si>
  <si>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</si>
  <si>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</si>
  <si>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</si>
  <si>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</si>
  <si>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</si>
  <si>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</si>
  <si>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</si>
  <si>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</si>
  <si>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</si>
  <si>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</si>
  <si>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</si>
  <si>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</si>
  <si>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</si>
  <si>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</si>
  <si>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</si>
  <si>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</si>
  <si>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</si>
  <si>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</si>
  <si>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</si>
  <si>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</si>
  <si>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</si>
  <si>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</si>
  <si>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</si>
  <si>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</si>
  <si>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</si>
  <si>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</si>
  <si>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</si>
  <si>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</si>
  <si>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</si>
  <si>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</si>
  <si>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</si>
  <si>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</si>
  <si>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</si>
  <si>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</si>
  <si>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</si>
  <si>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</si>
  <si>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</si>
  <si>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</si>
  <si>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</si>
  <si>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</si>
  <si>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</si>
  <si>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</si>
  <si>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</si>
  <si>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</si>
  <si>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</si>
  <si>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</si>
  <si>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</si>
  <si>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</si>
  <si>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</si>
  <si>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</si>
  <si>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</si>
  <si>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</si>
  <si>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</si>
  <si>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</si>
  <si>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</si>
  <si>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</si>
  <si>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</si>
  <si>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</si>
  <si>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</si>
  <si>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</si>
  <si>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</si>
  <si>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</si>
  <si>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</si>
  <si>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</si>
  <si>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</si>
  <si>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</si>
  <si>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</si>
  <si>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</si>
  <si>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</si>
  <si>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</si>
  <si>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</si>
  <si>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</si>
  <si>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</si>
  <si>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</si>
  <si>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</si>
  <si>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</si>
  <si>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</si>
  <si>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</si>
  <si>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</si>
  <si>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</si>
  <si>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</si>
  <si>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</si>
  <si>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</si>
  <si>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</si>
  <si>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</si>
  <si>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</si>
  <si>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</si>
  <si>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</si>
  <si>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</si>
  <si>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</si>
  <si>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</si>
  <si>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</si>
  <si>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</si>
  <si>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</si>
  <si>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</si>
  <si>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</si>
  <si>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</si>
  <si>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</si>
  <si>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</si>
  <si>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</si>
  <si>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</si>
  <si>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</si>
  <si>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</si>
  <si>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</si>
  <si>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</si>
  <si>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</si>
  <si>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</si>
  <si>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</si>
  <si>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</si>
  <si>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</si>
  <si>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</si>
  <si>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</si>
  <si>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</si>
  <si>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</si>
  <si>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</si>
  <si>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</si>
  <si>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</si>
  <si>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</si>
  <si>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</si>
  <si>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</si>
  <si>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</si>
  <si>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</si>
  <si>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</si>
  <si>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</si>
  <si>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</si>
  <si>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</si>
  <si>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</si>
  <si>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</si>
  <si>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</si>
  <si>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</si>
  <si>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</si>
  <si>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</si>
  <si>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</si>
  <si>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</si>
  <si>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</si>
  <si>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</si>
  <si>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</si>
  <si>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</si>
  <si>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</si>
  <si>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</si>
  <si>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</si>
  <si>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</si>
  <si>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</si>
  <si>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</si>
  <si>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</si>
  <si>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</si>
  <si>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</si>
  <si>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</si>
  <si>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</si>
  <si>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</si>
  <si>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</si>
  <si>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</si>
  <si>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</si>
  <si>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</si>
  <si>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</si>
  <si>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</si>
  <si>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</si>
  <si>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</si>
  <si>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</si>
  <si>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</si>
  <si>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</si>
  <si>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</si>
  <si>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</si>
  <si>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</si>
  <si>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</si>
  <si>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</si>
  <si>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</si>
  <si>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</si>
  <si>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</si>
  <si>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</si>
  <si>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</si>
  <si>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</si>
  <si>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</si>
  <si>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</si>
  <si>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</si>
  <si>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</si>
  <si>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</si>
  <si>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</si>
  <si>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</si>
  <si>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</si>
  <si>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</si>
  <si>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</si>
  <si>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</si>
  <si>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</si>
  <si>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</si>
  <si>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</si>
  <si>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</si>
  <si>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</si>
  <si>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</si>
  <si>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</si>
  <si>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</si>
  <si>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</si>
  <si>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</si>
  <si>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</si>
  <si>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</si>
  <si>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</si>
  <si>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</si>
  <si>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</si>
  <si>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</si>
  <si>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</si>
  <si>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</si>
  <si>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</si>
  <si>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</si>
  <si>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</si>
  <si>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</si>
  <si>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</si>
  <si>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</si>
  <si>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</si>
  <si>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</si>
  <si>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</si>
  <si>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</si>
  <si>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</si>
  <si>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</si>
  <si>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</si>
  <si>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</si>
  <si>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</si>
  <si>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</si>
  <si>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</si>
  <si>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</si>
  <si>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</si>
  <si>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</si>
  <si>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</si>
  <si>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</si>
  <si>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</si>
  <si>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</si>
  <si>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</si>
  <si>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</si>
  <si>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</si>
  <si>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</si>
  <si>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</si>
  <si>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</si>
  <si>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</si>
  <si>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</si>
  <si>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</si>
  <si>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</si>
  <si>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</si>
  <si>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</si>
  <si>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</si>
  <si>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</si>
  <si>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</si>
  <si>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</si>
  <si>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</si>
  <si>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</si>
  <si>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</si>
  <si>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</si>
  <si>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</si>
  <si>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</si>
  <si>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</si>
  <si>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</si>
  <si>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</si>
  <si>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</si>
  <si>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</si>
  <si>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</si>
  <si>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</si>
  <si>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</si>
  <si>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</si>
  <si>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</si>
  <si>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</si>
  <si>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</si>
  <si>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</si>
  <si>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</si>
  <si>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</si>
  <si>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</si>
  <si>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</si>
  <si>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</si>
  <si>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</si>
  <si>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</si>
  <si>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</si>
  <si>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</si>
  <si>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</si>
  <si>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</si>
  <si>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</si>
  <si>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</si>
  <si>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</si>
  <si>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</si>
  <si>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</si>
  <si>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</si>
  <si>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</si>
  <si>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</si>
  <si>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</si>
  <si>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</si>
  <si>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</si>
  <si>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</si>
  <si>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</si>
  <si>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</si>
  <si>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</si>
  <si>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</si>
  <si>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</si>
  <si>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</si>
  <si>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</si>
  <si>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</si>
  <si>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</si>
  <si>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</si>
  <si>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</si>
  <si>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</si>
  <si>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</si>
  <si>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</si>
  <si>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</si>
  <si>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</si>
  <si>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</si>
  <si>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</si>
  <si>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</si>
  <si>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</si>
  <si>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</si>
  <si>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</si>
  <si>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</si>
  <si>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</si>
  <si>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</si>
  <si>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</si>
  <si>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</si>
  <si>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</si>
  <si>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</si>
  <si>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</si>
  <si>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</si>
  <si>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</si>
  <si>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</si>
  <si>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</si>
  <si>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</si>
  <si>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</si>
  <si>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</si>
  <si>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</si>
  <si>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</si>
  <si>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</si>
  <si>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</si>
  <si>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</si>
  <si>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</si>
  <si>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</si>
  <si>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</si>
  <si>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</si>
  <si>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</si>
  <si>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</si>
  <si>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</si>
  <si>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</si>
  <si>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</si>
  <si>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</si>
  <si>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</si>
  <si>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</si>
  <si>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</si>
  <si>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</si>
  <si>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</si>
  <si>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</si>
  <si>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</si>
  <si>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</si>
  <si>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</si>
  <si>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</si>
  <si>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</si>
  <si>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</si>
  <si>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</si>
  <si>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</si>
  <si>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</si>
  <si>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</si>
  <si>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</si>
  <si>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</si>
  <si>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</si>
  <si>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</si>
  <si>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</si>
  <si>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</si>
  <si>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</si>
  <si>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</si>
  <si>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</si>
  <si>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</si>
  <si>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</si>
  <si>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</si>
  <si>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</si>
  <si>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</si>
  <si>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</si>
  <si>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</si>
  <si>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</si>
  <si>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</si>
  <si>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</si>
  <si>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</si>
  <si>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</si>
  <si>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</si>
  <si>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</si>
  <si>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</si>
  <si>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</si>
  <si>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</si>
  <si>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</si>
  <si>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</si>
  <si>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</si>
  <si>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</si>
  <si>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</si>
  <si>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</si>
  <si>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</si>
  <si>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</si>
  <si>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</si>
  <si>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</si>
  <si>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</si>
  <si>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</si>
  <si>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</si>
  <si>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</si>
  <si>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</si>
  <si>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</si>
  <si>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</si>
  <si>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</si>
  <si>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</si>
  <si>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</si>
  <si>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</si>
  <si>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</si>
  <si>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</si>
  <si>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</si>
  <si>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</si>
  <si>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</si>
  <si>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</si>
  <si>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</si>
  <si>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</si>
  <si>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</si>
  <si>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</si>
  <si>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</si>
  <si>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</si>
  <si>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</si>
  <si>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</si>
  <si>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</si>
  <si>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</si>
  <si>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</si>
  <si>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</si>
  <si>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</si>
  <si>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</si>
  <si>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</si>
  <si>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</si>
  <si>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</si>
  <si>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</si>
  <si>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</si>
  <si>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</si>
  <si>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</si>
  <si>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</si>
  <si>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</si>
  <si>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</si>
  <si>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</si>
  <si>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</si>
  <si>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</si>
  <si>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</si>
  <si>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</si>
  <si>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</si>
  <si>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</si>
  <si>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</si>
  <si>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</si>
  <si>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</si>
  <si>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</si>
  <si>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</si>
  <si>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</si>
  <si>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</si>
  <si>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</si>
  <si>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</si>
  <si>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</si>
  <si>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</si>
  <si>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</si>
  <si>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</si>
  <si>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</si>
  <si>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</si>
  <si>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</si>
  <si>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</si>
  <si>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</si>
  <si>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</si>
  <si>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</si>
  <si>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</si>
  <si>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</si>
  <si>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</si>
  <si>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</si>
  <si>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</si>
  <si>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</si>
  <si>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</si>
  <si>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</si>
  <si>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</si>
  <si>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</si>
  <si>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</si>
  <si>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</si>
  <si>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</si>
  <si>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</si>
  <si>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</si>
  <si>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</si>
  <si>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</si>
  <si>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</si>
  <si>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</si>
  <si>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</si>
  <si>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</si>
  <si>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</si>
  <si>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</si>
  <si>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</si>
  <si>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</si>
  <si>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</si>
  <si>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</si>
  <si>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</si>
  <si>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</si>
  <si>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</si>
  <si>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</si>
  <si>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</si>
  <si>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</si>
  <si>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</si>
  <si>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</si>
  <si>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</si>
  <si>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</si>
  <si>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</si>
  <si>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</si>
  <si>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</si>
  <si>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</si>
  <si>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</si>
  <si>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</si>
  <si>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</si>
  <si>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</si>
  <si>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</si>
  <si>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</si>
  <si>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</si>
  <si>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</si>
  <si>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</si>
  <si>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</si>
  <si>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</si>
  <si>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</si>
  <si>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</si>
  <si>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</si>
  <si>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</si>
  <si>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</si>
  <si>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</si>
  <si>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</si>
  <si>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</si>
  <si>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</si>
  <si>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</si>
  <si>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</si>
  <si>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</si>
  <si>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</si>
  <si>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</si>
  <si>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</si>
  <si>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</si>
  <si>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</si>
  <si>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</si>
  <si>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</si>
  <si>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</si>
  <si>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</si>
  <si>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</si>
  <si>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</si>
  <si>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</si>
  <si>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</si>
  <si>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</si>
  <si>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</si>
  <si>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</si>
  <si>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</si>
  <si>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</si>
  <si>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</si>
  <si>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</si>
  <si>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</si>
  <si>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</si>
  <si>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</si>
  <si>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</si>
  <si>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</si>
  <si>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</si>
  <si>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</si>
  <si>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</si>
  <si>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</si>
  <si>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</si>
  <si>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</si>
  <si>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</si>
  <si>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</si>
  <si>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</si>
  <si>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</si>
  <si>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</si>
  <si>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</si>
  <si>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</si>
  <si>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</si>
  <si>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</si>
  <si>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</si>
  <si>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</si>
  <si>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</si>
  <si>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</si>
  <si>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</si>
  <si>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</si>
  <si>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</si>
  <si>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</si>
  <si>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</si>
  <si>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</si>
  <si>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</si>
  <si>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</si>
  <si>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</si>
  <si>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</si>
  <si>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</si>
  <si>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</si>
  <si>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</si>
  <si>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</si>
  <si>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</si>
  <si>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</si>
  <si>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</si>
  <si>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</si>
  <si>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</si>
  <si>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</si>
  <si>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</si>
  <si>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</si>
  <si>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</si>
  <si>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</si>
  <si>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</si>
  <si>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</si>
  <si>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</si>
  <si>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</si>
  <si>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</si>
  <si>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</si>
  <si>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</si>
  <si>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</si>
  <si>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</si>
  <si>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</si>
  <si>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</si>
  <si>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</si>
  <si>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</si>
  <si>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</si>
  <si>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</si>
  <si>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</si>
  <si>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</si>
  <si>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</si>
  <si>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</si>
  <si>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</si>
  <si>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</si>
  <si>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</si>
  <si>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</si>
  <si>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</si>
  <si>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</si>
  <si>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</si>
  <si>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</si>
  <si>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</si>
  <si>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</si>
  <si>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</si>
  <si>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</si>
  <si>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</si>
  <si>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</si>
  <si>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</si>
  <si>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</si>
  <si>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</si>
  <si>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</si>
  <si>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</si>
  <si>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</si>
  <si>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</si>
  <si>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</si>
  <si>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</si>
  <si>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</si>
  <si>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</si>
  <si>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</si>
  <si>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</si>
  <si>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</si>
  <si>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</si>
  <si>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</si>
  <si>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</si>
  <si>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</si>
  <si>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</si>
  <si>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</si>
  <si>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</si>
  <si>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</si>
  <si>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</si>
  <si>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</si>
  <si>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</si>
  <si>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</si>
  <si>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</si>
  <si>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</si>
  <si>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</si>
  <si>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</si>
  <si>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</si>
  <si>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</si>
  <si>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</si>
  <si>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</si>
  <si>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</si>
  <si>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</si>
  <si>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</si>
  <si>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</si>
  <si>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</si>
  <si>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</si>
  <si>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</si>
  <si>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</si>
  <si>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</si>
  <si>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</si>
  <si>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</si>
  <si>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</si>
  <si>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</si>
  <si>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</si>
  <si>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</si>
  <si>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</si>
  <si>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</si>
  <si>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</si>
  <si>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</si>
  <si>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</si>
  <si>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</si>
  <si>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</si>
  <si>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</si>
  <si>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</si>
  <si>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</si>
  <si>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</si>
  <si>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</si>
  <si>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</si>
  <si>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</si>
  <si>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</si>
  <si>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</si>
  <si>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</si>
  <si>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</si>
  <si>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</si>
  <si>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</si>
  <si>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</si>
  <si>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</si>
  <si>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</si>
  <si>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</si>
  <si>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</si>
  <si>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</si>
  <si>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</si>
  <si>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</si>
  <si>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</si>
  <si>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</si>
  <si>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</si>
  <si>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</si>
  <si>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</si>
  <si>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</si>
  <si>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</si>
  <si>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</si>
  <si>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</si>
  <si>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</si>
  <si>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</si>
  <si>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</si>
  <si>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</si>
  <si>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</si>
  <si>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</si>
  <si>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</si>
  <si>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</si>
  <si>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</si>
  <si>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</si>
  <si>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</si>
  <si>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</si>
  <si>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</si>
  <si>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</si>
  <si>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</si>
  <si>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</si>
  <si>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</si>
  <si>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</si>
  <si>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</si>
  <si>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</si>
  <si>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</si>
  <si>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</si>
  <si>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</si>
  <si>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</si>
  <si>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</si>
  <si>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</si>
  <si>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</si>
  <si>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</si>
  <si>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</si>
  <si>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</si>
  <si>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</si>
  <si>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</si>
  <si>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</si>
  <si>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</si>
  <si>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</si>
  <si>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</si>
  <si>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</si>
  <si>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</si>
  <si>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</si>
  <si>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</si>
  <si>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</si>
  <si>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</si>
  <si>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</si>
  <si>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</si>
  <si>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</si>
  <si>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</si>
  <si>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</si>
  <si>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</si>
  <si>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</si>
  <si>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</si>
  <si>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</si>
  <si>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</si>
  <si>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</si>
  <si>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</si>
  <si>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</si>
  <si>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</si>
  <si>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</si>
  <si>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</si>
  <si>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</si>
  <si>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</si>
  <si>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</si>
  <si>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</si>
  <si>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</si>
  <si>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</si>
  <si>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</si>
  <si>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</si>
  <si>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</si>
  <si>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</si>
  <si>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</si>
  <si>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</si>
  <si>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</si>
  <si>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</si>
  <si>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</si>
  <si>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</si>
  <si>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</si>
  <si>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</si>
  <si>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</si>
  <si>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</si>
  <si>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</si>
  <si>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</si>
  <si>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</si>
  <si>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</si>
  <si>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</si>
  <si>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</si>
  <si>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</si>
  <si>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</si>
  <si>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</si>
  <si>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</si>
  <si>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</si>
  <si>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</si>
  <si>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</si>
  <si>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</si>
  <si>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</si>
  <si>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</si>
  <si>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</si>
  <si>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</si>
  <si>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</si>
  <si>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</si>
  <si>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</si>
  <si>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</si>
  <si>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</si>
  <si>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</si>
  <si>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</si>
  <si>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</si>
  <si>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</si>
  <si>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</si>
  <si>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</si>
  <si>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</si>
  <si>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</si>
  <si>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</si>
  <si>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</si>
  <si>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</si>
  <si>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</si>
  <si>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</si>
  <si>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</si>
  <si>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</si>
  <si>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</si>
  <si>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</si>
  <si>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</si>
  <si>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</si>
  <si>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</si>
  <si>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</si>
  <si>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</si>
  <si>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</si>
  <si>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</si>
  <si>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</si>
  <si>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</si>
  <si>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</si>
  <si>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</si>
  <si>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</si>
  <si>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</si>
  <si>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</si>
  <si>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</si>
  <si>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</si>
  <si>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</si>
  <si>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</si>
  <si>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</si>
  <si>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</si>
  <si>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</si>
  <si>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</si>
  <si>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</si>
  <si>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</si>
  <si>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</si>
  <si>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</si>
  <si>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</si>
  <si>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</si>
  <si>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</si>
  <si>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</si>
  <si>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</si>
  <si>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</si>
  <si>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</si>
  <si>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</si>
  <si>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</si>
  <si>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</si>
  <si>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</si>
  <si>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</si>
  <si>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</si>
  <si>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</si>
  <si>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</si>
  <si>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</si>
  <si>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</si>
  <si>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</si>
  <si>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</si>
  <si>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</si>
  <si>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</si>
  <si>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</si>
  <si>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</si>
  <si>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</si>
  <si>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</si>
  <si>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</si>
  <si>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</si>
  <si>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</si>
  <si>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</si>
  <si>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</si>
  <si>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</si>
  <si>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</si>
  <si>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</si>
  <si>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</si>
  <si>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</si>
  <si>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</si>
  <si>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</si>
  <si>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</si>
  <si>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</si>
  <si>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</si>
  <si>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</si>
  <si>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</si>
  <si>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</si>
  <si>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</si>
  <si>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</si>
  <si>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</si>
  <si>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</si>
  <si>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</si>
  <si>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</si>
  <si>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</si>
  <si>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</si>
  <si>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</si>
  <si>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</si>
  <si>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</si>
  <si>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</si>
  <si>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</si>
  <si>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</si>
  <si>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</si>
  <si>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</si>
  <si>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</si>
  <si>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</si>
  <si>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</si>
  <si>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</si>
  <si>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</si>
  <si>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</si>
  <si>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</si>
  <si>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</si>
  <si>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</si>
  <si>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</si>
  <si>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</si>
  <si>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</si>
  <si>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</si>
  <si>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</si>
  <si>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</si>
  <si>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</si>
  <si>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</si>
  <si>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</si>
  <si>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</si>
  <si>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</si>
  <si>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</si>
  <si>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</si>
  <si>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</si>
  <si>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</si>
  <si>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</si>
  <si>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</si>
  <si>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</si>
  <si>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</si>
  <si>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</si>
  <si>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</si>
  <si>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</si>
  <si>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</si>
  <si>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</si>
  <si>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</si>
  <si>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</si>
  <si>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</si>
  <si>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</si>
  <si>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</si>
  <si>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</si>
  <si>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</si>
  <si>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</si>
  <si>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</si>
  <si>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</si>
  <si>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</si>
  <si>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</si>
  <si>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</si>
  <si>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</si>
  <si>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</si>
  <si>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</si>
  <si>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</si>
  <si>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</si>
  <si>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</si>
  <si>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</si>
  <si>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</si>
  <si>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</si>
  <si>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</si>
  <si>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</si>
  <si>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</si>
  <si>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</si>
  <si>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</si>
  <si>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</si>
  <si>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</si>
  <si>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</si>
  <si>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</si>
  <si>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</si>
  <si>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</si>
  <si>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</si>
  <si>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</si>
  <si>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</si>
  <si>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</si>
  <si>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</si>
  <si>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</si>
  <si>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</si>
  <si>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</si>
  <si>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</si>
  <si>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</si>
  <si>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</si>
  <si>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</si>
  <si>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</si>
  <si>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</si>
  <si>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</si>
  <si>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</si>
  <si>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</si>
  <si>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</si>
  <si>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</si>
  <si>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</si>
  <si>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</si>
  <si>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</si>
  <si>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</si>
  <si>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</si>
  <si>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</si>
  <si>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</si>
  <si>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</si>
  <si>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</si>
  <si>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</si>
  <si>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</si>
  <si>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</si>
  <si>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</si>
  <si>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</si>
  <si>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</si>
  <si>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</si>
  <si>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</si>
  <si>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</si>
  <si>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</si>
  <si>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</si>
  <si>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</si>
  <si>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</si>
  <si>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</si>
  <si>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</si>
  <si>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</si>
  <si>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</si>
  <si>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</si>
  <si>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</si>
  <si>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</si>
  <si>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</si>
  <si>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</si>
  <si>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</si>
  <si>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</si>
  <si>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</si>
  <si>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</si>
  <si>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</si>
  <si>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</si>
  <si>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</si>
  <si>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</si>
  <si>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</si>
  <si>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</si>
  <si>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</si>
  <si>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</si>
  <si>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</si>
  <si>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</si>
  <si>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</si>
  <si>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</si>
  <si>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</si>
  <si>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</si>
  <si>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</si>
  <si>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</si>
  <si>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</si>
  <si>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</si>
  <si>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</si>
  <si>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</si>
  <si>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</si>
  <si>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</si>
  <si>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</si>
  <si>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</si>
  <si>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</si>
  <si>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</si>
  <si>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</si>
  <si>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</si>
  <si>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</si>
  <si>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</si>
  <si>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</si>
  <si>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</si>
  <si>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</si>
  <si>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</si>
  <si>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</si>
  <si>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</si>
  <si>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</si>
  <si>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</si>
  <si>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</si>
  <si>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</si>
  <si>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</si>
  <si>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</si>
  <si>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</si>
  <si>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</si>
  <si>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</si>
  <si>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</si>
  <si>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</si>
  <si>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</si>
  <si>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</si>
  <si>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</si>
  <si>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</si>
  <si>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</si>
  <si>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</si>
  <si>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</si>
  <si>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</si>
  <si>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</si>
  <si>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</si>
  <si>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</si>
  <si>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</si>
  <si>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</si>
  <si>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</si>
  <si>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</si>
  <si>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</si>
  <si>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</si>
  <si>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</si>
  <si>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</si>
  <si>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</si>
  <si>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</si>
  <si>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</si>
  <si>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</si>
  <si>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</si>
  <si>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</si>
  <si>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</si>
  <si>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</si>
  <si>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</si>
  <si>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</si>
  <si>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</si>
  <si>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</si>
  <si>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</si>
  <si>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</si>
  <si>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</si>
  <si>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</si>
  <si>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</si>
  <si>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</si>
  <si>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</si>
  <si>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</si>
  <si>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</si>
  <si>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</si>
  <si>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</si>
  <si>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</si>
  <si>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</si>
  <si>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</si>
  <si>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</si>
  <si>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</si>
  <si>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</si>
  <si>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</si>
  <si>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</si>
  <si>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</si>
  <si>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</si>
  <si>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</si>
  <si>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</si>
  <si>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</si>
  <si>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</si>
  <si>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</si>
  <si>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</si>
  <si>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</si>
  <si>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</si>
  <si>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</si>
  <si>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</si>
  <si>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</si>
  <si>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</si>
  <si>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</si>
  <si>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</si>
  <si>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</si>
  <si>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</si>
  <si>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</si>
  <si>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</si>
  <si>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</si>
  <si>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</si>
  <si>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</si>
  <si>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</si>
  <si>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</si>
  <si>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</si>
  <si>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</si>
  <si>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</si>
  <si>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</si>
  <si>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</si>
  <si>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</si>
  <si>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</si>
  <si>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</si>
  <si>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</si>
  <si>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</si>
  <si>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</si>
  <si>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</si>
  <si>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</si>
  <si>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</si>
  <si>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</si>
  <si>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</si>
  <si>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</si>
  <si>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</si>
  <si>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</si>
  <si>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</si>
  <si>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</si>
  <si>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</si>
  <si>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</si>
  <si>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</si>
  <si>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</si>
  <si>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</si>
  <si>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</si>
  <si>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</si>
  <si>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</si>
  <si>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</si>
  <si>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</si>
  <si>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</si>
  <si>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</si>
  <si>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</si>
  <si>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</si>
  <si>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</si>
  <si>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</si>
  <si>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</si>
  <si>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</si>
  <si>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</si>
  <si>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</si>
  <si>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</si>
  <si>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</si>
  <si>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</si>
  <si>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</si>
  <si>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</si>
  <si>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</si>
  <si>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</si>
  <si>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</si>
  <si>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</si>
  <si>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</si>
  <si>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</si>
  <si>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</si>
  <si>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</si>
  <si>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</si>
  <si>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</si>
  <si>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</si>
  <si>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</si>
  <si>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</si>
  <si>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</si>
  <si>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</si>
  <si>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</si>
  <si>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</si>
  <si>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</si>
  <si>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</si>
  <si>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</si>
  <si>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</si>
  <si>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</si>
  <si>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</si>
  <si>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</si>
  <si>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</si>
  <si>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</si>
  <si>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</si>
  <si>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</si>
  <si>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</si>
  <si>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</si>
  <si>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</si>
  <si>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</si>
  <si>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</si>
  <si>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</si>
  <si>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</si>
  <si>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</si>
  <si>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</si>
  <si>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</si>
  <si>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</si>
  <si>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</si>
  <si>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</si>
  <si>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</si>
  <si>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</si>
  <si>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</si>
  <si>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</si>
  <si>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</si>
  <si>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</si>
  <si>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</si>
  <si>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</si>
  <si>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</si>
  <si>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</si>
  <si>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</si>
  <si>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</si>
  <si>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</si>
  <si>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</si>
  <si>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</si>
  <si>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</si>
  <si>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</si>
  <si>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</si>
  <si>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</si>
  <si>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</si>
  <si>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</si>
  <si>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</si>
  <si>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</si>
  <si>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</si>
  <si>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</si>
  <si>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</si>
  <si>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</si>
  <si>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</si>
  <si>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</si>
  <si>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</si>
  <si>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</si>
  <si>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</si>
  <si>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</si>
  <si>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</si>
  <si>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</si>
  <si>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</si>
  <si>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</si>
  <si>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</si>
  <si>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</si>
  <si>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</si>
  <si>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</si>
  <si>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</si>
  <si>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</si>
  <si>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</si>
  <si>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</si>
  <si>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</si>
  <si>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</si>
  <si>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</si>
  <si>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</si>
  <si>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</si>
  <si>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</si>
  <si>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</si>
  <si>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</si>
  <si>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</si>
  <si>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</si>
  <si>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</si>
  <si>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</si>
  <si>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</si>
  <si>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</si>
  <si>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</si>
  <si>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</si>
  <si>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</si>
  <si>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</si>
  <si>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</si>
  <si>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</si>
  <si>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</si>
  <si>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</si>
  <si>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</si>
  <si>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</si>
  <si>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</si>
  <si>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</si>
  <si>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</si>
  <si>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</si>
  <si>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</si>
  <si>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</si>
  <si>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</si>
  <si>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</si>
  <si>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</si>
  <si>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</si>
  <si>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</si>
  <si>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</si>
  <si>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</si>
  <si>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</si>
  <si>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</si>
  <si>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</si>
  <si>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</si>
  <si>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</si>
  <si>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</si>
  <si>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</si>
  <si>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</si>
  <si>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</si>
  <si>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</si>
  <si>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</si>
  <si>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</si>
  <si>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</si>
  <si>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</si>
  <si>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</si>
  <si>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</si>
  <si>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</si>
  <si>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</si>
  <si>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</si>
  <si>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</si>
  <si>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</si>
  <si>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</si>
  <si>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</si>
  <si>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</si>
  <si>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</si>
  <si>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</si>
  <si>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</si>
  <si>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</si>
  <si>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</si>
  <si>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</si>
  <si>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</si>
  <si>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</si>
  <si>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</si>
  <si>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</si>
  <si>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</si>
  <si>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</si>
  <si>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</si>
  <si>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</si>
  <si>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</si>
  <si>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</si>
  <si>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</si>
  <si>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</si>
  <si>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</si>
  <si>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</si>
  <si>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</si>
  <si>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</si>
  <si>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</si>
  <si>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</si>
  <si>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</si>
  <si>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</si>
  <si>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</si>
  <si>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</si>
  <si>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</si>
  <si>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</si>
  <si>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</si>
  <si>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</si>
  <si>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</si>
  <si>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</si>
  <si>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</si>
  <si>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</si>
  <si>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</si>
  <si>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</si>
  <si>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</si>
  <si>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</si>
  <si>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</si>
  <si>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</si>
  <si>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</si>
  <si>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</si>
  <si>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</si>
  <si>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</si>
  <si>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</si>
  <si>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</si>
  <si>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</si>
  <si>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</si>
  <si>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</si>
  <si>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</si>
  <si>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</si>
  <si>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</si>
  <si>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</si>
  <si>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</si>
  <si>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</si>
  <si>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</si>
  <si>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</si>
  <si>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</si>
  <si>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</si>
  <si>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</si>
  <si>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</si>
  <si>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</si>
  <si>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</si>
  <si>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</si>
  <si>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</si>
  <si>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</si>
  <si>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</si>
  <si>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</si>
  <si>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</si>
  <si>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</si>
  <si>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</si>
  <si>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</si>
  <si>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</si>
  <si>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</si>
  <si>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</si>
  <si>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</si>
  <si>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</si>
  <si>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</si>
  <si>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</si>
  <si>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</si>
  <si>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</si>
  <si>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</si>
  <si>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</si>
  <si>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</si>
  <si>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</si>
  <si>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</si>
  <si>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</si>
  <si>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</si>
  <si>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</si>
  <si>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</si>
  <si>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</si>
  <si>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</si>
  <si>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</si>
  <si>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</si>
  <si>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</si>
  <si>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</si>
  <si>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</si>
  <si>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</si>
  <si>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</si>
  <si>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</si>
  <si>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</si>
  <si>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</si>
  <si>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</si>
  <si>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</si>
  <si>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</si>
  <si>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</si>
  <si>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</si>
  <si>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</si>
  <si>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</si>
  <si>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</si>
  <si>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</si>
  <si>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</si>
  <si>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</si>
  <si>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</si>
  <si>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</si>
  <si>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</si>
  <si>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</si>
  <si>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</si>
  <si>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</si>
  <si>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</si>
  <si>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</si>
  <si>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</si>
  <si>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</si>
  <si>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</si>
  <si>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</si>
  <si>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</si>
  <si>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</si>
  <si>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</si>
  <si>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</si>
  <si>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</si>
  <si>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</si>
  <si>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</si>
  <si>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</si>
  <si>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</si>
  <si>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</si>
  <si>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</si>
  <si>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</si>
  <si>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</si>
  <si>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</si>
  <si>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</si>
  <si>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</si>
  <si>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</si>
  <si>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</si>
  <si>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</si>
  <si>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</si>
  <si>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</si>
  <si>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</si>
  <si>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</si>
  <si>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</si>
  <si>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</si>
  <si>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</si>
  <si>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</si>
  <si>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</si>
  <si>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</si>
  <si>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</si>
  <si>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</si>
  <si>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</si>
  <si>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</si>
  <si>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</si>
  <si>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</si>
  <si>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</si>
  <si>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</si>
  <si>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</si>
  <si>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</si>
  <si>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</si>
  <si>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</si>
  <si>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</si>
  <si>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</si>
  <si>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</si>
  <si>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</si>
  <si>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</si>
  <si>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</si>
  <si>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</si>
  <si>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</si>
  <si>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</si>
  <si>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</si>
  <si>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</si>
  <si>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</si>
  <si>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</si>
  <si>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</si>
  <si>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</si>
  <si>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</si>
  <si>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</si>
  <si>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</si>
  <si>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</si>
  <si>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</si>
  <si>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</si>
  <si>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</si>
  <si>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</si>
  <si>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</si>
  <si>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</si>
  <si>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</si>
  <si>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</si>
  <si>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</si>
  <si>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</si>
  <si>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</si>
  <si>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</si>
  <si>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</si>
  <si>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</si>
  <si>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</si>
  <si>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</si>
  <si>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</si>
  <si>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</si>
  <si>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</si>
  <si>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</si>
  <si>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</si>
  <si>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</si>
  <si>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</si>
  <si>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</si>
  <si>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</si>
  <si>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</si>
  <si>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</si>
  <si>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</si>
  <si>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</si>
  <si>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</si>
  <si>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</si>
  <si>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</si>
  <si>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</si>
  <si>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</si>
  <si>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</si>
  <si>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</si>
  <si>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</si>
  <si>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</si>
  <si>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</si>
  <si>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</si>
  <si>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</si>
  <si>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</si>
  <si>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</si>
  <si>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</si>
  <si>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</si>
  <si>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</si>
  <si>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</si>
  <si>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</si>
  <si>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</si>
  <si>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</si>
  <si>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</si>
  <si>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</si>
  <si>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</si>
  <si>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</si>
  <si>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</si>
  <si>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</si>
  <si>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</si>
  <si>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</si>
  <si>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</si>
  <si>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</si>
  <si>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</si>
  <si>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</si>
  <si>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</si>
  <si>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</si>
  <si>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</si>
  <si>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</si>
  <si>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</si>
  <si>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</si>
  <si>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</si>
  <si>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</si>
  <si>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</si>
  <si>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</si>
  <si>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</si>
  <si>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</si>
  <si>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</si>
  <si>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</si>
  <si>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</si>
  <si>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</si>
  <si>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</si>
  <si>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</si>
  <si>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</si>
  <si>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</si>
  <si>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</si>
  <si>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</si>
  <si>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</si>
  <si>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</si>
  <si>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</si>
  <si>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</si>
  <si>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</si>
  <si>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</si>
  <si>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</si>
  <si>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</si>
  <si>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</si>
  <si>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</si>
  <si>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</si>
  <si>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</si>
  <si>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</si>
  <si>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</si>
  <si>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</si>
  <si>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</si>
  <si>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</si>
  <si>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</si>
  <si>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</si>
  <si>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</si>
  <si>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</si>
  <si>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</si>
  <si>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</si>
  <si>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</si>
  <si>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</si>
  <si>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</si>
  <si>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</si>
  <si>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</si>
  <si>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</si>
  <si>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</si>
  <si>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</si>
  <si>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</si>
  <si>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</si>
  <si>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</si>
  <si>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</si>
  <si>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</si>
  <si>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</si>
  <si>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</si>
  <si>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</si>
  <si>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</si>
  <si>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</si>
  <si>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</si>
  <si>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</si>
  <si>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</si>
  <si>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</si>
  <si>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</si>
  <si>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</si>
  <si>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</si>
  <si>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</si>
  <si>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</si>
  <si>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</si>
  <si>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</si>
  <si>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</si>
  <si>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</si>
  <si>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</si>
  <si>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</si>
  <si>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</si>
  <si>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</si>
  <si>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</si>
  <si>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</si>
  <si>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</si>
  <si>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</si>
  <si>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</si>
  <si>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</si>
  <si>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</si>
  <si>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</si>
  <si>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</si>
  <si>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</si>
  <si>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</si>
  <si>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</si>
  <si>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</si>
  <si>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</si>
  <si>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</si>
  <si>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</si>
  <si>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</si>
  <si>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</si>
  <si>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</si>
  <si>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</si>
  <si>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</si>
  <si>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</si>
  <si>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</si>
  <si>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</si>
  <si>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</si>
  <si>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</si>
  <si>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</si>
  <si>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</si>
  <si>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</si>
  <si>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</si>
  <si>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</si>
  <si>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</si>
  <si>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</si>
  <si>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</si>
  <si>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</si>
  <si>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</si>
  <si>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</si>
  <si>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</si>
  <si>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</si>
  <si>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</si>
  <si>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</si>
  <si>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</si>
  <si>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</si>
  <si>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</si>
  <si>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</si>
  <si>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</si>
  <si>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</si>
  <si>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</si>
  <si>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</si>
  <si>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</si>
  <si>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</si>
  <si>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</si>
  <si>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</si>
  <si>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</si>
  <si>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</si>
  <si>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</si>
  <si>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</si>
  <si>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</si>
  <si>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</si>
  <si>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</si>
  <si>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</si>
  <si>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</si>
  <si>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</si>
  <si>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</si>
  <si>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</si>
  <si>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</si>
  <si>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</si>
  <si>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</si>
  <si>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</si>
  <si>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</si>
  <si>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</si>
  <si>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</si>
  <si>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</si>
  <si>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</si>
  <si>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</si>
  <si>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</si>
  <si>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</si>
  <si>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</si>
  <si>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</si>
  <si>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</si>
  <si>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</si>
  <si>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</si>
  <si>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</si>
  <si>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</si>
  <si>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</si>
  <si>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</si>
  <si>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</si>
  <si>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</si>
  <si>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</si>
  <si>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</si>
  <si>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</si>
  <si>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</si>
  <si>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</si>
  <si>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</si>
  <si>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</si>
  <si>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</si>
  <si>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</si>
  <si>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</si>
  <si>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</si>
  <si>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</si>
  <si>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</si>
  <si>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</si>
  <si>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</si>
  <si>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</si>
  <si>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</si>
  <si>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</si>
  <si>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</si>
  <si>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</si>
  <si>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</si>
  <si>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</si>
  <si>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</si>
  <si>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</si>
  <si>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</si>
  <si>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</si>
  <si>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</si>
  <si>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</si>
  <si>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</si>
  <si>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</si>
  <si>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</si>
  <si>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</si>
  <si>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</si>
  <si>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</si>
  <si>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</si>
  <si>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</si>
  <si>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</si>
  <si>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</si>
  <si>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</si>
  <si>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</si>
  <si>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</si>
  <si>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</si>
  <si>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</si>
  <si>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</si>
  <si>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</si>
  <si>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</si>
  <si>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</si>
  <si>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</si>
  <si>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</si>
  <si>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</si>
  <si>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</si>
  <si>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</si>
  <si>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</si>
  <si>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</si>
  <si>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</si>
  <si>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</si>
  <si>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</si>
  <si>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</si>
  <si>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</si>
  <si>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</si>
  <si>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</si>
  <si>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</si>
  <si>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</si>
  <si>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</si>
  <si>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</si>
  <si>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</si>
  <si>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</si>
  <si>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</si>
  <si>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</si>
  <si>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</si>
  <si>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</si>
  <si>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</si>
  <si>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</si>
  <si>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</si>
  <si>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</si>
  <si>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</si>
  <si>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</si>
  <si>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</si>
  <si>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</si>
  <si>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</si>
  <si>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</si>
  <si>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</si>
  <si>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</si>
  <si>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</si>
  <si>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</si>
  <si>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</si>
  <si>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</si>
  <si>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</si>
  <si>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</si>
  <si>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</si>
  <si>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</si>
  <si>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</si>
  <si>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</si>
  <si>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</si>
  <si>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</si>
  <si>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</si>
  <si>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</si>
  <si>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</si>
  <si>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</si>
  <si>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</si>
  <si>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</si>
  <si>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</si>
  <si>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</si>
  <si>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</si>
  <si>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</si>
  <si>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</si>
  <si>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</si>
  <si>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</si>
  <si>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</si>
  <si>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</si>
  <si>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</si>
  <si>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</si>
  <si>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</si>
  <si>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</si>
  <si>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</si>
  <si>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</si>
  <si>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</si>
  <si>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</si>
  <si>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</si>
  <si>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</si>
  <si>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</si>
  <si>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</si>
  <si>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</si>
  <si>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</si>
  <si>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</si>
  <si>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</si>
  <si>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</si>
  <si>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</si>
  <si>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</si>
  <si>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</si>
  <si>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</si>
  <si>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</si>
  <si>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</si>
  <si>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</si>
  <si>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</si>
  <si>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</si>
  <si>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</si>
  <si>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</si>
  <si>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</si>
  <si>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</si>
  <si>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</si>
  <si>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</si>
  <si>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</si>
  <si>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</si>
  <si>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</si>
  <si>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</si>
  <si>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</si>
  <si>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</si>
  <si>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</si>
  <si>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</si>
  <si>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</si>
  <si>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</si>
  <si>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</si>
  <si>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</si>
  <si>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</si>
  <si>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</si>
  <si>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</si>
  <si>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</si>
  <si>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</si>
  <si>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</si>
  <si>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</si>
  <si>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</si>
  <si>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</si>
  <si>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</si>
  <si>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</si>
  <si>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</si>
  <si>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</si>
  <si>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</si>
  <si>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</si>
  <si>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</si>
  <si>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</si>
  <si>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</si>
  <si>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</si>
  <si>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</si>
  <si>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</si>
  <si>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</si>
  <si>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</si>
  <si>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</si>
  <si>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</si>
  <si>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</si>
  <si>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</si>
  <si>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</si>
  <si>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</si>
  <si>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</si>
  <si>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</si>
  <si>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</si>
  <si>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</si>
  <si>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</si>
  <si>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</si>
  <si>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</si>
  <si>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</si>
  <si>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</si>
  <si>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</si>
  <si>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</si>
  <si>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</si>
  <si>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</si>
  <si>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</si>
  <si>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</si>
  <si>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</si>
  <si>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</si>
  <si>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</si>
  <si>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</si>
  <si>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</si>
  <si>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</si>
  <si>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</si>
  <si>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</si>
  <si>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</si>
  <si>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</si>
  <si>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</si>
  <si>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</si>
  <si>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</si>
  <si>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</si>
  <si>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</si>
  <si>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</si>
  <si>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</si>
  <si>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</si>
  <si>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</si>
  <si>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</si>
  <si>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</si>
  <si>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</si>
  <si>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</si>
  <si>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</si>
  <si>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</si>
  <si>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</si>
  <si>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</si>
  <si>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</si>
  <si>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</si>
  <si>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</si>
  <si>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</si>
  <si>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</si>
  <si>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</si>
  <si>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</si>
  <si>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</si>
  <si>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</si>
  <si>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</si>
  <si>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</si>
  <si>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</si>
  <si>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</si>
  <si>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</si>
  <si>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</si>
  <si>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</si>
  <si>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</si>
  <si>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</si>
  <si>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</si>
  <si>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</si>
  <si>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</si>
  <si>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</si>
  <si>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</si>
  <si>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</si>
  <si>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</si>
  <si>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</si>
  <si>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</si>
  <si>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</si>
  <si>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</si>
  <si>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</si>
  <si>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</si>
  <si>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</si>
  <si>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</si>
  <si>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</si>
  <si>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</si>
  <si>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</si>
  <si>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</si>
  <si>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</si>
  <si>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</si>
  <si>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</si>
  <si>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</si>
  <si>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</si>
  <si>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</si>
  <si>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</si>
  <si>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</si>
  <si>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</si>
  <si>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</si>
  <si>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</si>
  <si>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</si>
  <si>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</si>
  <si>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</si>
  <si>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</si>
  <si>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</si>
  <si>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</si>
  <si>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</si>
  <si>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</si>
  <si>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</si>
  <si>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</si>
  <si>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</si>
  <si>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</si>
  <si>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</si>
  <si>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</si>
  <si>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</si>
  <si>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</si>
  <si>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</si>
  <si>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</si>
  <si>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</si>
  <si>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</si>
  <si>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</si>
  <si>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</si>
  <si>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</si>
  <si>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</si>
  <si>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</si>
  <si>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</si>
  <si>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</si>
  <si>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</si>
  <si>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</si>
  <si>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</si>
  <si>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</si>
  <si>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</si>
  <si>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</si>
  <si>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</si>
  <si>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</si>
  <si>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</si>
  <si>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</si>
  <si>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</si>
  <si>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</si>
  <si>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</si>
  <si>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</si>
  <si>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</si>
  <si>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</si>
  <si>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</si>
  <si>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</si>
  <si>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</si>
  <si>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</si>
  <si>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</si>
  <si>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</si>
  <si>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</si>
  <si>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</si>
  <si>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</si>
  <si>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</si>
  <si>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</si>
  <si>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</si>
  <si>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</si>
  <si>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</si>
  <si>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</si>
  <si>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</si>
  <si>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</si>
  <si>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</si>
  <si>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</si>
  <si>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</si>
  <si>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</si>
  <si>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</si>
  <si>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</si>
  <si>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</si>
  <si>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</si>
  <si>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</si>
  <si>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</si>
  <si>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</si>
  <si>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</si>
  <si>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</si>
  <si>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</si>
  <si>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</si>
  <si>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</si>
  <si>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</si>
  <si>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</si>
  <si>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</si>
  <si>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</si>
  <si>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</si>
  <si>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</si>
  <si>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</si>
  <si>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</si>
  <si>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</si>
  <si>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</si>
  <si>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</si>
  <si>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</si>
  <si>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</si>
  <si>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</si>
  <si>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</si>
  <si>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</si>
  <si>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</si>
  <si>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</si>
  <si>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</si>
  <si>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</si>
  <si>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</si>
  <si>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</si>
  <si>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</si>
  <si>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</si>
  <si>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</si>
  <si>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</si>
  <si>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</si>
  <si>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</si>
  <si>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</si>
  <si>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</si>
  <si>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</si>
  <si>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</si>
  <si>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</si>
  <si>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</si>
  <si>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</si>
  <si>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</si>
  <si>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</si>
  <si>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</si>
  <si>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</si>
  <si>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</si>
  <si>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</si>
  <si>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</si>
  <si>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</si>
  <si>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</si>
  <si>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</si>
  <si>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</si>
  <si>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</si>
  <si>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</si>
  <si>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</si>
  <si>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</si>
  <si>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</si>
  <si>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</si>
  <si>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</si>
  <si>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</si>
  <si>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</si>
  <si>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</si>
  <si>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</si>
  <si>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</si>
  <si>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</si>
  <si>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</si>
  <si>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</si>
  <si>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</si>
  <si>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</si>
  <si>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</si>
  <si>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</si>
  <si>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</si>
  <si>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</si>
  <si>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</si>
  <si>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</si>
  <si>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</si>
  <si>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</si>
  <si>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</si>
  <si>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</si>
  <si>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</si>
  <si>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</si>
  <si>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</si>
  <si>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</si>
  <si>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</si>
  <si>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</si>
  <si>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</si>
  <si>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</si>
  <si>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</si>
  <si>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</si>
  <si>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</si>
  <si>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</si>
  <si>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</si>
  <si>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</si>
  <si>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</si>
  <si>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</si>
  <si>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</si>
  <si>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</si>
  <si>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</si>
  <si>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</si>
  <si>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</si>
  <si>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</si>
  <si>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</si>
  <si>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</si>
  <si>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</si>
  <si>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</si>
  <si>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</si>
  <si>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</si>
  <si>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</si>
  <si>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</si>
  <si>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</si>
  <si>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</si>
  <si>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</si>
  <si>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</si>
  <si>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</si>
  <si>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</si>
  <si>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</si>
  <si>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</si>
  <si>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</si>
  <si>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</si>
  <si>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</si>
  <si>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</si>
  <si>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</si>
  <si>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</si>
  <si>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</si>
  <si>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</si>
  <si>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</si>
  <si>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</si>
  <si>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</si>
  <si>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</si>
  <si>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</si>
  <si>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</si>
  <si>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</si>
  <si>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</si>
  <si>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</si>
  <si>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</si>
  <si>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</si>
  <si>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</si>
  <si>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</si>
  <si>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</si>
  <si>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</si>
  <si>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</si>
  <si>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</si>
  <si>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</si>
  <si>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</si>
  <si>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</si>
  <si>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</si>
  <si>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</si>
  <si>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</si>
  <si>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</si>
  <si>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</si>
  <si>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</si>
  <si>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</si>
  <si>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</si>
  <si>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</si>
  <si>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</si>
  <si>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</si>
  <si>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</si>
  <si>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</si>
  <si>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</si>
  <si>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</si>
  <si>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</si>
  <si>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</si>
  <si>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</si>
  <si>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</si>
  <si>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</si>
  <si>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</si>
  <si>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</si>
  <si>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</si>
  <si>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</si>
  <si>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</si>
  <si>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</si>
  <si>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</si>
  <si>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</si>
  <si>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</si>
  <si>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</si>
  <si>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</si>
  <si>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</si>
  <si>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</si>
  <si>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</si>
  <si>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</si>
  <si>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</si>
  <si>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</si>
  <si>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</si>
  <si>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</si>
  <si>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</si>
  <si>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</si>
  <si>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</si>
  <si>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</si>
  <si>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</si>
  <si>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</si>
  <si>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</si>
  <si>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</si>
  <si>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</si>
  <si>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</si>
  <si>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</si>
  <si>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</si>
  <si>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</si>
  <si>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</si>
  <si>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</si>
  <si>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</si>
  <si>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</si>
  <si>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</si>
  <si>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</si>
  <si>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</si>
  <si>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</si>
  <si>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</si>
  <si>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</si>
  <si>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</si>
  <si>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</si>
  <si>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</si>
  <si>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</si>
  <si>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</si>
  <si>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</si>
  <si>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</si>
  <si>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</si>
  <si>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</si>
  <si>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</si>
  <si>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</si>
  <si>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</si>
  <si>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</si>
  <si>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</si>
  <si>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</si>
  <si>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</si>
  <si>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</si>
  <si>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</si>
  <si>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</si>
  <si>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</si>
  <si>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</si>
  <si>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</si>
  <si>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</si>
  <si>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</si>
  <si>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</si>
  <si>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</si>
  <si>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</si>
  <si>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</si>
  <si>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</si>
  <si>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</si>
  <si>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</si>
  <si>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</si>
  <si>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</si>
  <si>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</si>
  <si>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</si>
  <si>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</si>
  <si>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</si>
  <si>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</si>
  <si>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</si>
  <si>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</si>
  <si>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</si>
  <si>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</si>
  <si>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</si>
  <si>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</si>
  <si>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</si>
  <si>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</si>
  <si>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</si>
  <si>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</si>
  <si>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</si>
  <si>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</si>
  <si>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</si>
  <si>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</si>
  <si>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</si>
  <si>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</si>
  <si>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</si>
  <si>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</si>
  <si>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</si>
  <si>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</si>
  <si>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</si>
  <si>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</si>
  <si>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</si>
  <si>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</si>
  <si>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</si>
  <si>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</si>
  <si>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</si>
  <si>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</si>
  <si>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</si>
  <si>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</si>
  <si>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</si>
  <si>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</si>
  <si>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</si>
  <si>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</si>
  <si>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</si>
  <si>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</si>
  <si>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</si>
  <si>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</si>
  <si>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</si>
  <si>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</si>
  <si>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</si>
  <si>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</si>
  <si>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</si>
  <si>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</si>
  <si>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</si>
  <si>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</si>
  <si>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</si>
  <si>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</si>
  <si>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</si>
  <si>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</si>
  <si>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</si>
  <si>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</si>
  <si>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</si>
  <si>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</si>
  <si>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</si>
  <si>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</si>
  <si>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</si>
  <si>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</si>
  <si>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</si>
  <si>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</si>
  <si>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</si>
  <si>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</si>
  <si>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</si>
  <si>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</si>
  <si>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</si>
  <si>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</si>
  <si>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</si>
  <si>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</si>
  <si>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</si>
  <si>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</si>
  <si>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</si>
  <si>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</si>
  <si>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</si>
  <si>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</si>
  <si>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</si>
  <si>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</si>
  <si>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</si>
  <si>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</si>
  <si>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</si>
  <si>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</si>
  <si>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</si>
  <si>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</si>
  <si>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</si>
  <si>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</si>
  <si>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</si>
  <si>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</si>
  <si>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</si>
  <si>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</si>
  <si>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</si>
  <si>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</si>
  <si>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</si>
  <si>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</si>
  <si>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</si>
  <si>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</si>
  <si>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</si>
  <si>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</si>
  <si>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</si>
  <si>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</si>
  <si>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</si>
  <si>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</si>
  <si>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</si>
  <si>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</si>
  <si>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</si>
  <si>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</si>
  <si>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</si>
  <si>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</si>
  <si>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</si>
  <si>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</si>
  <si>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</si>
  <si>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</si>
  <si>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</si>
  <si>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</si>
  <si>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</si>
  <si>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</si>
  <si>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</si>
  <si>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</si>
  <si>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</si>
  <si>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</si>
  <si>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</si>
  <si>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</si>
  <si>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</si>
  <si>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</si>
  <si>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</si>
  <si>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</si>
  <si>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</si>
  <si>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</si>
  <si>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</si>
  <si>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</si>
  <si>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</si>
  <si>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</si>
  <si>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</si>
  <si>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</si>
  <si>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</si>
  <si>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</si>
  <si>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</si>
  <si>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</si>
  <si>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</si>
  <si>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</si>
  <si>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</si>
  <si>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</si>
  <si>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</si>
  <si>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</si>
  <si>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</si>
  <si>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</si>
  <si>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</si>
  <si>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</si>
  <si>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</si>
  <si>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</si>
  <si>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</si>
  <si>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</si>
  <si>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</si>
  <si>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</si>
  <si>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</si>
  <si>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</si>
  <si>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</si>
  <si>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</si>
  <si>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</si>
  <si>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</si>
  <si>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</si>
  <si>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</si>
  <si>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</si>
  <si>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</si>
  <si>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</si>
  <si>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</si>
  <si>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</si>
  <si>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</si>
  <si>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</si>
  <si>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</si>
  <si>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</si>
  <si>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</si>
  <si>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</si>
  <si>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</si>
  <si>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</si>
  <si>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</si>
  <si>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</si>
  <si>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</si>
  <si>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</si>
  <si>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</si>
  <si>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</si>
  <si>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</si>
  <si>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</si>
  <si>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</si>
  <si>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</si>
  <si>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</si>
  <si>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</si>
  <si>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</si>
  <si>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</si>
  <si>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</si>
  <si>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</si>
  <si>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</si>
  <si>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</si>
  <si>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</si>
  <si>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</si>
  <si>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</si>
  <si>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</si>
  <si>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</si>
  <si>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</si>
  <si>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</si>
  <si>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</si>
  <si>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</si>
  <si>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</si>
  <si>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</si>
  <si>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</si>
  <si>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</si>
  <si>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</si>
  <si>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</si>
  <si>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</si>
  <si>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</si>
  <si>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</si>
  <si>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</si>
  <si>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</si>
  <si>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</si>
  <si>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</si>
  <si>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</si>
  <si>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</si>
  <si>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</si>
  <si>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</si>
  <si>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</si>
  <si>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</si>
  <si>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</si>
  <si>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</si>
  <si>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</si>
  <si>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</si>
  <si>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</si>
  <si>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</si>
  <si>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</si>
  <si>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</si>
  <si>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</si>
  <si>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</si>
  <si>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</si>
  <si>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</si>
  <si>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</si>
  <si>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</si>
  <si>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</si>
  <si>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</si>
  <si>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</si>
  <si>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</si>
  <si>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</si>
  <si>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</si>
  <si>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</si>
  <si>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</si>
  <si>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</si>
  <si>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</si>
  <si>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</si>
  <si>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</si>
  <si>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</si>
  <si>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</si>
  <si>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</si>
  <si>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</si>
  <si>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</si>
  <si>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</si>
  <si>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</si>
  <si>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</si>
  <si>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</si>
  <si>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</si>
  <si>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</si>
  <si>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</si>
  <si>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</si>
  <si>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</si>
  <si>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</si>
  <si>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</si>
  <si>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</si>
  <si>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</si>
  <si>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</si>
  <si>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</si>
  <si>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</si>
  <si>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</si>
  <si>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</si>
  <si>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</si>
  <si>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</si>
  <si>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</si>
  <si>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</si>
  <si>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</si>
  <si>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</si>
  <si>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</si>
  <si>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</si>
  <si>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</si>
  <si>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</si>
  <si>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</si>
  <si>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</si>
  <si>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</si>
  <si>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</si>
  <si>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</si>
  <si>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</si>
  <si>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</si>
  <si>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</si>
  <si>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</si>
  <si>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</si>
  <si>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</si>
  <si>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</si>
  <si>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</si>
  <si>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</si>
  <si>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</si>
  <si>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</si>
  <si>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</si>
  <si>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</si>
  <si>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</si>
  <si>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</si>
  <si>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</si>
  <si>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</si>
  <si>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</si>
  <si>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</si>
  <si>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</si>
  <si>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</si>
  <si>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</si>
  <si>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</si>
  <si>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</si>
  <si>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</si>
  <si>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</si>
  <si>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</si>
  <si>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</si>
  <si>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</si>
  <si>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</si>
  <si>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</si>
  <si>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</si>
  <si>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</si>
  <si>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</si>
  <si>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</si>
  <si>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</si>
  <si>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</si>
  <si>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</si>
  <si>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</si>
  <si>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</si>
  <si>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</si>
  <si>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</si>
  <si>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</si>
  <si>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</si>
  <si>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</si>
  <si>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</si>
  <si>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</si>
  <si>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</si>
  <si>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</si>
  <si>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</si>
  <si>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</si>
  <si>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</si>
  <si>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</si>
  <si>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</si>
  <si>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</si>
  <si>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</si>
  <si>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</si>
  <si>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</si>
  <si>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</si>
  <si>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</si>
  <si>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</si>
  <si>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</si>
  <si>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</si>
  <si>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</si>
  <si>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</si>
  <si>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</si>
  <si>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</si>
  <si>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</si>
  <si>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</si>
  <si>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</si>
  <si>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</si>
  <si>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</si>
  <si>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</si>
  <si>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</si>
  <si>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</si>
  <si>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</si>
  <si>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</si>
  <si>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</si>
  <si>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</si>
  <si>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</si>
  <si>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</si>
  <si>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</si>
  <si>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</si>
  <si>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</si>
  <si>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</si>
  <si>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</si>
  <si>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</si>
  <si>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</si>
  <si>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</si>
  <si>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</si>
  <si>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</si>
  <si>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</si>
  <si>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</si>
  <si>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</si>
  <si>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</si>
  <si>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</si>
  <si>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</si>
  <si>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</si>
  <si>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</si>
  <si>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</si>
  <si>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</si>
  <si>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</si>
  <si>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</si>
  <si>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</si>
  <si>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</si>
  <si>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</si>
  <si>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</si>
  <si>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</si>
  <si>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</si>
  <si>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</si>
  <si>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</si>
  <si>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</si>
  <si>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</si>
  <si>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</si>
  <si>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</si>
  <si>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</si>
  <si>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</si>
  <si>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</si>
  <si>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</si>
  <si>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</si>
  <si>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</si>
  <si>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</si>
  <si>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</si>
  <si>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</si>
  <si>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</si>
  <si>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</si>
  <si>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</si>
  <si>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</si>
  <si>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</si>
  <si>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</si>
  <si>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</si>
  <si>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</si>
  <si>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</si>
  <si>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</si>
  <si>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</si>
  <si>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</si>
  <si>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</si>
  <si>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</si>
  <si>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</si>
  <si>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</si>
  <si>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</si>
  <si>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</si>
  <si>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</si>
  <si>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</si>
  <si>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</si>
  <si>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</si>
  <si>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</si>
  <si>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</si>
  <si>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</si>
  <si>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</si>
  <si>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</si>
  <si>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</si>
  <si>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</si>
  <si>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</si>
  <si>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</si>
  <si>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</si>
  <si>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</si>
  <si>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</si>
  <si>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</si>
  <si>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</si>
  <si>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</si>
  <si>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</si>
  <si>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</si>
  <si>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</si>
  <si>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</si>
  <si>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</si>
  <si>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</si>
  <si>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</si>
  <si>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</si>
  <si>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</si>
  <si>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</si>
  <si>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</si>
  <si>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</si>
  <si>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</si>
  <si>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</si>
  <si>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</si>
  <si>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</si>
  <si>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</si>
  <si>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</si>
  <si>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</si>
  <si>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</si>
  <si>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</si>
  <si>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</si>
  <si>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</si>
  <si>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</si>
  <si>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</si>
  <si>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</si>
  <si>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</si>
  <si>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</si>
  <si>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</si>
  <si>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</si>
  <si>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</si>
  <si>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</si>
  <si>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</si>
  <si>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</si>
  <si>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</si>
  <si>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</si>
  <si>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</si>
  <si>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</si>
  <si>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</si>
  <si>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</si>
  <si>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</si>
  <si>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</si>
  <si>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</si>
  <si>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</si>
  <si>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</si>
  <si>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</si>
  <si>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</si>
  <si>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</si>
  <si>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</si>
  <si>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</si>
  <si>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</si>
  <si>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</si>
  <si>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</si>
  <si>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</si>
  <si>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</si>
  <si>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</si>
  <si>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</si>
  <si>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</si>
  <si>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</si>
  <si>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</si>
  <si>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</si>
  <si>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</si>
  <si>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</si>
  <si>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</si>
  <si>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</si>
  <si>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</si>
  <si>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</si>
  <si>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</si>
  <si>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</si>
  <si>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</si>
  <si>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</si>
  <si>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</si>
  <si>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</si>
  <si>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</si>
  <si>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</si>
  <si>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</si>
  <si>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</si>
  <si>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</si>
  <si>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</si>
  <si>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</si>
  <si>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</si>
  <si>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</si>
  <si>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</si>
  <si>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</si>
  <si>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</si>
  <si>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</si>
  <si>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</si>
  <si>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</si>
  <si>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</si>
  <si>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</si>
  <si>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</si>
  <si>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</si>
  <si>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</si>
  <si>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</si>
  <si>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</si>
  <si>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</si>
  <si>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</si>
  <si>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</si>
  <si>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</si>
  <si>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</si>
  <si>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</si>
  <si>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</si>
  <si>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</si>
  <si>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</si>
  <si>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</si>
  <si>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</si>
  <si>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</si>
  <si>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</si>
  <si>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</si>
  <si>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</si>
  <si>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</si>
  <si>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</si>
  <si>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</si>
  <si>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</si>
  <si>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</si>
  <si>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</si>
  <si>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</si>
  <si>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</si>
  <si>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</si>
  <si>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</si>
  <si>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</si>
  <si>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</si>
  <si>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</si>
  <si>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</si>
  <si>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</si>
  <si>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</si>
  <si>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</si>
  <si>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</si>
  <si>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</si>
  <si>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</si>
  <si>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</si>
  <si>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</si>
  <si>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</si>
  <si>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</si>
  <si>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</si>
  <si>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</si>
  <si>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</si>
  <si>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</si>
  <si>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</si>
  <si>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</si>
  <si>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</si>
  <si>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</si>
  <si>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</si>
  <si>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</si>
  <si>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</si>
  <si>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</si>
  <si>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</si>
  <si>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</si>
  <si>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</si>
  <si>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</si>
  <si>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</si>
  <si>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</si>
  <si>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</si>
  <si>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</si>
  <si>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</si>
  <si>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</si>
  <si>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</si>
  <si>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</si>
  <si>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</si>
  <si>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</si>
  <si>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</si>
  <si>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</si>
  <si>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</si>
  <si>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</si>
  <si>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</si>
  <si>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</si>
  <si>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</si>
  <si>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</si>
  <si>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</si>
  <si>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</si>
  <si>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</si>
  <si>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</si>
  <si>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</si>
  <si>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</si>
  <si>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</si>
  <si>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</si>
  <si>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</si>
  <si>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</si>
  <si>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</si>
  <si>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</si>
  <si>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</si>
  <si>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</si>
  <si>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</si>
  <si>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</si>
  <si>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</si>
  <si>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</si>
  <si>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</si>
  <si>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</si>
  <si>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</si>
  <si>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</si>
  <si>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</si>
  <si>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</si>
  <si>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</si>
  <si>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</si>
  <si>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</si>
  <si>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</si>
  <si>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</si>
  <si>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</si>
  <si>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</si>
  <si>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</si>
  <si>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</si>
  <si>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</si>
  <si>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</si>
  <si>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</si>
  <si>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</si>
  <si>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</si>
  <si>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</si>
  <si>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</si>
  <si>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</si>
  <si>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</si>
  <si>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</si>
  <si>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</si>
  <si>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</si>
  <si>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</si>
  <si>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</si>
  <si>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</si>
  <si>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</si>
  <si>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</si>
  <si>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</si>
  <si>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</si>
  <si>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</si>
  <si>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</si>
  <si>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</si>
  <si>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</si>
  <si>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</si>
  <si>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</si>
  <si>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</si>
  <si>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</si>
  <si>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</si>
  <si>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</si>
  <si>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</si>
  <si>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</si>
  <si>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</si>
  <si>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</si>
  <si>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</si>
  <si>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</si>
  <si>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</si>
  <si>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</si>
  <si>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</si>
  <si>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</si>
  <si>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</si>
  <si>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</si>
  <si>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</si>
  <si>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</si>
  <si>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</si>
  <si>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</si>
  <si>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</si>
  <si>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</si>
  <si>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</si>
  <si>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</si>
  <si>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</si>
  <si>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</si>
  <si>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</si>
  <si>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</si>
  <si>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</si>
  <si>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</si>
  <si>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</si>
  <si>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</si>
  <si>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</si>
  <si>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</si>
  <si>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</si>
  <si>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</si>
  <si>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</si>
  <si>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</si>
  <si>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</si>
  <si>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</si>
  <si>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</si>
  <si>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</si>
  <si>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</si>
  <si>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</si>
  <si>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</si>
  <si>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</si>
  <si>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</si>
  <si>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</si>
  <si>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</si>
  <si>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</si>
  <si>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</si>
  <si>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</si>
  <si>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</si>
  <si>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</si>
  <si>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</si>
  <si>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</si>
  <si>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</si>
  <si>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</si>
  <si>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</si>
  <si>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</si>
  <si>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</si>
  <si>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</si>
  <si>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</si>
  <si>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</si>
  <si>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</si>
  <si>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</si>
  <si>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</si>
  <si>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</si>
  <si>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</si>
  <si>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</si>
  <si>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</si>
  <si>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</si>
  <si>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</si>
  <si>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</si>
  <si>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</si>
  <si>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</si>
  <si>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</si>
  <si>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</si>
  <si>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</si>
  <si>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</si>
  <si>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</si>
  <si>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</si>
  <si>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</si>
  <si>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</si>
  <si>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</si>
  <si>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</si>
  <si>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</si>
  <si>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</si>
  <si>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</si>
  <si>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</si>
  <si>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</si>
  <si>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</si>
  <si>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</si>
  <si>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</si>
  <si>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</si>
  <si>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</si>
  <si>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</si>
  <si>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</si>
  <si>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</si>
  <si>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</si>
  <si>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</si>
  <si>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</si>
  <si>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</si>
  <si>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</si>
  <si>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</si>
  <si>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</si>
  <si>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</si>
  <si>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</si>
  <si>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</si>
  <si>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</si>
  <si>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</si>
  <si>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</si>
  <si>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</si>
  <si>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</si>
  <si>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</si>
  <si>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</si>
  <si>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</si>
  <si>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</si>
  <si>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</si>
  <si>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</si>
  <si>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</si>
  <si>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</si>
  <si>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</si>
  <si>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</si>
  <si>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</si>
  <si>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</si>
  <si>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</si>
  <si>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</si>
  <si>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</si>
  <si>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</si>
  <si>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</si>
  <si>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</si>
  <si>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</si>
  <si>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</si>
  <si>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</si>
  <si>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</si>
  <si>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</si>
  <si>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</si>
  <si>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</si>
  <si>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</si>
  <si>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</si>
  <si>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</si>
  <si>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</si>
  <si>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</si>
  <si>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</si>
  <si>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</si>
  <si>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</si>
  <si>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</si>
  <si>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</si>
  <si>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</si>
  <si>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</si>
  <si>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</si>
  <si>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</si>
  <si>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</si>
  <si>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</si>
  <si>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</si>
  <si>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</si>
  <si>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</si>
  <si>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</si>
  <si>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</si>
  <si>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</si>
  <si>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</si>
  <si>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</si>
  <si>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</si>
  <si>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</si>
  <si>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</si>
  <si>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</si>
  <si>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</si>
  <si>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</si>
  <si>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</si>
  <si>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</si>
  <si>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</si>
  <si>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</si>
  <si>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</si>
  <si>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</si>
  <si>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</si>
  <si>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</si>
  <si>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</si>
  <si>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</si>
  <si>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</si>
  <si>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</si>
  <si>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</si>
  <si>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</si>
  <si>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</si>
  <si>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</si>
  <si>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</si>
  <si>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</si>
  <si>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</si>
  <si>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</si>
  <si>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</si>
  <si>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</si>
  <si>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</si>
  <si>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</si>
  <si>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</si>
  <si>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</si>
  <si>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</si>
  <si>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</si>
  <si>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</si>
  <si>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</si>
  <si>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</si>
  <si>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</si>
  <si>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</si>
  <si>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</si>
  <si>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</si>
  <si>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</si>
  <si>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</si>
  <si>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</si>
  <si>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</si>
  <si>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</si>
  <si>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</si>
  <si>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</si>
  <si>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</si>
  <si>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</si>
  <si>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</si>
  <si>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</si>
  <si>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</si>
  <si>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</si>
  <si>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</si>
  <si>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</si>
  <si>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</si>
  <si>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</si>
  <si>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</si>
  <si>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</si>
  <si>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</si>
  <si>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</si>
  <si>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</si>
  <si>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</si>
  <si>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</si>
  <si>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</si>
  <si>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</si>
  <si>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</si>
  <si>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</si>
  <si>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</si>
  <si>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</si>
  <si>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</si>
  <si>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</si>
  <si>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</si>
  <si>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</si>
  <si>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</si>
  <si>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</si>
  <si>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</si>
  <si>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</si>
  <si>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</si>
  <si>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</si>
  <si>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</si>
  <si>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</si>
  <si>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</si>
  <si>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</si>
  <si>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</si>
  <si>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</si>
  <si>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</si>
  <si>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</si>
  <si>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</si>
  <si>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</si>
  <si>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</si>
  <si>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</si>
  <si>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</si>
  <si>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</si>
  <si>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</si>
  <si>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</si>
  <si>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</si>
  <si>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</si>
  <si>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</si>
  <si>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</si>
  <si>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</si>
  <si>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</si>
  <si>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</si>
  <si>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</si>
  <si>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</si>
  <si>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</si>
  <si>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</si>
  <si>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</si>
  <si>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</si>
  <si>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</si>
  <si>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</si>
  <si>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</si>
  <si>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</si>
  <si>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</si>
  <si>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</si>
  <si>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</si>
  <si>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</si>
  <si>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</si>
  <si>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</si>
  <si>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</si>
  <si>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</si>
  <si>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</si>
  <si>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</si>
  <si>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</si>
  <si>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</si>
  <si>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</si>
  <si>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</si>
  <si>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</si>
  <si>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</si>
  <si>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</si>
  <si>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</si>
  <si>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</si>
  <si>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</si>
  <si>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</si>
  <si>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</si>
  <si>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</si>
  <si>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</si>
  <si>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</si>
  <si>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</si>
  <si>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</si>
  <si>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</si>
  <si>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</si>
  <si>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</si>
  <si>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</si>
  <si>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</si>
  <si>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</si>
  <si>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</si>
  <si>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</si>
  <si>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</si>
  <si>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</si>
  <si>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</si>
  <si>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</si>
  <si>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</si>
  <si>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</si>
  <si>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</si>
  <si>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</si>
  <si>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</si>
  <si>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</si>
  <si>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</si>
  <si>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</si>
  <si>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</si>
  <si>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</si>
  <si>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</si>
  <si>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</si>
  <si>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</si>
  <si>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</si>
  <si>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</si>
  <si>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</si>
  <si>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</si>
  <si>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</si>
  <si>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</si>
  <si>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</si>
  <si>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</si>
  <si>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</si>
  <si>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</si>
  <si>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</si>
  <si>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</si>
  <si>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</si>
  <si>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</si>
  <si>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</si>
  <si>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</si>
  <si>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</si>
  <si>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</si>
  <si>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</si>
  <si>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</si>
  <si>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</si>
  <si>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</si>
  <si>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</si>
  <si>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</si>
  <si>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</si>
  <si>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</si>
  <si>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</si>
  <si>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</si>
  <si>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</si>
  <si>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</si>
  <si>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</si>
  <si>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</si>
  <si>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</si>
  <si>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</si>
  <si>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</si>
  <si>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</si>
  <si>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</si>
  <si>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</si>
  <si>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</si>
  <si>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</si>
  <si>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</si>
  <si>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</si>
  <si>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</si>
  <si>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</si>
  <si>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</si>
  <si>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</si>
  <si>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</si>
  <si>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</si>
  <si>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</si>
  <si>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</si>
  <si>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</si>
  <si>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</si>
  <si>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</si>
  <si>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</si>
  <si>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</si>
  <si>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</si>
  <si>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</si>
  <si>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</si>
  <si>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</si>
  <si>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</si>
  <si>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</si>
  <si>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</si>
  <si>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</si>
  <si>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</si>
  <si>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</si>
  <si>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</si>
  <si>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</si>
  <si>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</si>
  <si>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</si>
  <si>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</si>
  <si>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</si>
  <si>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</si>
  <si>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</si>
  <si>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</si>
  <si>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</si>
  <si>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</si>
  <si>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</si>
  <si>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</si>
  <si>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</si>
  <si>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</si>
  <si>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</si>
  <si>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</si>
  <si>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</si>
  <si>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</si>
  <si>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</si>
  <si>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</si>
  <si>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</si>
  <si>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</si>
  <si>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</si>
  <si>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</si>
  <si>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</si>
  <si>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</si>
  <si>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</si>
  <si>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</si>
  <si>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</si>
  <si>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</si>
  <si>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</si>
  <si>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</si>
  <si>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</si>
  <si>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</si>
  <si>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</si>
  <si>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</si>
  <si>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</si>
  <si>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</si>
  <si>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</si>
  <si>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</si>
  <si>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</si>
  <si>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</si>
  <si>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</si>
  <si>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</si>
  <si>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</si>
  <si>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</si>
  <si>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</si>
  <si>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</si>
  <si>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</si>
  <si>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</si>
  <si>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</si>
  <si>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</si>
  <si>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</si>
  <si>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</si>
  <si>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</si>
  <si>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</si>
  <si>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</si>
  <si>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</si>
  <si>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</si>
  <si>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</si>
  <si>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</si>
  <si>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</si>
  <si>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</si>
  <si>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</si>
  <si>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</si>
  <si>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</si>
  <si>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</si>
  <si>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</si>
  <si>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</si>
  <si>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</si>
  <si>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</si>
  <si>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</si>
  <si>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</si>
  <si>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</si>
  <si>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</si>
  <si>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</si>
  <si>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</si>
  <si>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</si>
  <si>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</si>
  <si>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</si>
  <si>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</si>
  <si>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</si>
  <si>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</si>
  <si>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</si>
  <si>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</si>
  <si>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</si>
  <si>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</si>
  <si>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</si>
  <si>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</si>
  <si>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</si>
  <si>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</si>
  <si>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</si>
  <si>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</si>
  <si>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</si>
  <si>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</si>
  <si>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</si>
  <si>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</si>
  <si>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</si>
  <si>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</si>
  <si>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</si>
  <si>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</si>
  <si>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</si>
  <si>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</si>
  <si>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</si>
  <si>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</si>
  <si>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</si>
  <si>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</si>
  <si>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</si>
  <si>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</si>
  <si>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</si>
  <si>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</si>
  <si>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</si>
  <si>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</si>
  <si>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</si>
  <si>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</si>
  <si>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</si>
  <si>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</si>
  <si>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</si>
  <si>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</si>
  <si>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</si>
  <si>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</si>
  <si>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</si>
  <si>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</si>
  <si>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</si>
  <si>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</si>
  <si>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</si>
  <si>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</si>
  <si>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</si>
  <si>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</si>
  <si>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</si>
  <si>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</si>
  <si>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</si>
  <si>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</si>
  <si>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</si>
  <si>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</si>
  <si>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</si>
  <si>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</si>
  <si>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</si>
  <si>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</si>
  <si>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</si>
  <si>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</si>
  <si>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</si>
  <si>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</si>
  <si>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</si>
  <si>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</si>
  <si>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</si>
  <si>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</si>
  <si>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</si>
  <si>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</si>
  <si>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</si>
  <si>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</si>
  <si>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</si>
  <si>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</si>
  <si>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</si>
  <si>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</si>
  <si>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</si>
  <si>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</si>
  <si>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</si>
  <si>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</si>
  <si>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</si>
  <si>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</si>
  <si>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</si>
  <si>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</si>
  <si>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</si>
  <si>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</si>
  <si>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</si>
  <si>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</si>
  <si>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</si>
  <si>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</si>
  <si>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</si>
  <si>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</si>
  <si>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</si>
  <si>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</si>
  <si>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</si>
  <si>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</si>
  <si>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</si>
  <si>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</si>
  <si>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</si>
  <si>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</si>
  <si>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</si>
  <si>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</si>
  <si>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</si>
  <si>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</si>
  <si>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</si>
  <si>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</si>
  <si>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</si>
  <si>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</si>
  <si>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</si>
  <si>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</si>
  <si>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</si>
  <si>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</si>
  <si>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</si>
  <si>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</si>
  <si>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</si>
  <si>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</si>
  <si>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</si>
  <si>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</si>
  <si>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</si>
  <si>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</si>
  <si>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</si>
  <si>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</si>
  <si>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</si>
  <si>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</si>
  <si>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</si>
  <si>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</si>
  <si>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</si>
  <si>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</si>
  <si>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</si>
  <si>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</si>
  <si>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</si>
  <si>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</si>
  <si>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</si>
  <si>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</si>
  <si>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</si>
  <si>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</si>
  <si>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</si>
  <si>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</si>
  <si>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</si>
  <si>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</si>
  <si>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</si>
  <si>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</si>
  <si>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</si>
  <si>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</si>
  <si>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</si>
  <si>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</si>
  <si>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</si>
  <si>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</si>
  <si>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</si>
  <si>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</si>
  <si>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</si>
  <si>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</si>
  <si>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</si>
  <si>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</si>
  <si>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</si>
  <si>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</si>
  <si>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</si>
  <si>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</si>
  <si>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</si>
  <si>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</si>
  <si>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</si>
  <si>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</si>
  <si>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</si>
  <si>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</si>
  <si>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</si>
  <si>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</si>
  <si>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</si>
  <si>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</si>
  <si>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</si>
  <si>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</si>
  <si>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</si>
  <si>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</si>
  <si>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</si>
  <si>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</si>
  <si>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</si>
  <si>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</si>
  <si>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</si>
  <si>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</si>
  <si>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</si>
  <si>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</si>
  <si>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</si>
  <si>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</si>
  <si>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</si>
  <si>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</si>
  <si>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</si>
  <si>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</si>
  <si>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</si>
  <si>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</si>
  <si>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</si>
  <si>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</si>
  <si>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</si>
  <si>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</si>
  <si>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</si>
  <si>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</si>
  <si>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</si>
  <si>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</si>
  <si>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</si>
  <si>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</si>
  <si>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</si>
  <si>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</si>
  <si>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</si>
  <si>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</si>
  <si>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</si>
  <si>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</si>
  <si>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</si>
  <si>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</si>
  <si>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</si>
  <si>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</si>
  <si>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</si>
  <si>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</si>
  <si>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</si>
  <si>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</si>
  <si>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</si>
  <si>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</si>
  <si>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</si>
  <si>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</si>
  <si>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</si>
  <si>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</si>
  <si>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</si>
  <si>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</si>
  <si>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</si>
  <si>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</si>
  <si>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</si>
  <si>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</si>
  <si>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</si>
  <si>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</si>
  <si>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</si>
  <si>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</si>
  <si>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</si>
  <si>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</si>
  <si>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</si>
  <si>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</si>
  <si>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</si>
  <si>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</si>
  <si>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</si>
  <si>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</si>
  <si>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</si>
  <si>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</si>
  <si>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</si>
  <si>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</si>
  <si>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</si>
  <si>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</si>
  <si>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</si>
  <si>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</si>
  <si>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</si>
  <si>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</si>
  <si>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</si>
  <si>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</si>
  <si>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</si>
  <si>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</si>
  <si>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</si>
  <si>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</si>
  <si>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</si>
  <si>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</si>
  <si>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</si>
  <si>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</si>
  <si>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</si>
  <si>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</si>
  <si>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</si>
  <si>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</si>
  <si>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</si>
  <si>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</si>
  <si>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</si>
  <si>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</si>
  <si>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</si>
  <si>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</si>
  <si>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</si>
  <si>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</si>
  <si>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</si>
  <si>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</si>
  <si>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</si>
  <si>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</si>
  <si>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</si>
  <si>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</si>
  <si>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</si>
  <si>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</si>
  <si>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</si>
  <si>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</si>
  <si>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</si>
  <si>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</si>
  <si>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</si>
  <si>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</si>
  <si>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</si>
  <si>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</si>
  <si>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</si>
  <si>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</si>
  <si>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</si>
  <si>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</si>
  <si>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</si>
  <si>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</si>
  <si>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</si>
  <si>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</si>
  <si>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</si>
  <si>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</si>
  <si>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</si>
  <si>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</si>
  <si>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</si>
  <si>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</si>
  <si>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</si>
  <si>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</si>
  <si>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</si>
  <si>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</si>
  <si>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</si>
  <si>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</si>
  <si>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</si>
  <si>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</si>
  <si>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</si>
  <si>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</si>
  <si>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</si>
  <si>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</si>
  <si>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</si>
  <si>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</si>
  <si>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</si>
  <si>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</si>
  <si>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</si>
  <si>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</si>
  <si>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</si>
  <si>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</si>
  <si>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</si>
  <si>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</si>
  <si>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</si>
  <si>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</si>
  <si>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</si>
  <si>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</si>
  <si>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</si>
  <si>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</si>
  <si>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</si>
  <si>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</si>
  <si>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</si>
  <si>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</si>
  <si>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</si>
  <si>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</si>
  <si>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</si>
  <si>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</si>
  <si>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</si>
  <si>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</si>
  <si>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</si>
  <si>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</si>
  <si>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</si>
  <si>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</si>
  <si>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</si>
  <si>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</si>
  <si>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</si>
  <si>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</si>
  <si>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</si>
  <si>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</si>
  <si>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</si>
  <si>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</si>
  <si>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</si>
  <si>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</si>
  <si>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</si>
  <si>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</si>
  <si>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</si>
  <si>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</si>
  <si>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</si>
  <si>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</si>
  <si>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</si>
  <si>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</si>
  <si>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</si>
  <si>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</si>
  <si>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</si>
  <si>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</si>
  <si>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</si>
  <si>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</si>
  <si>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</si>
  <si>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</si>
  <si>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</si>
  <si>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</si>
  <si>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</si>
  <si>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</si>
  <si>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</si>
  <si>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</si>
  <si>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</si>
  <si>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</si>
  <si>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</si>
  <si>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</si>
  <si>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</si>
  <si>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</si>
  <si>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</si>
  <si>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</si>
  <si>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</si>
  <si>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</si>
  <si>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</si>
  <si>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</si>
  <si>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</si>
  <si>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</si>
  <si>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</si>
  <si>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</si>
  <si>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</si>
  <si>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</si>
  <si>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</si>
  <si>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</si>
  <si>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</si>
  <si>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</si>
  <si>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</si>
  <si>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</si>
  <si>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</si>
  <si>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</si>
  <si>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</si>
  <si>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</si>
  <si>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</si>
  <si>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</si>
  <si>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</si>
  <si>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</si>
  <si>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</si>
  <si>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</si>
  <si>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</si>
  <si>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</si>
  <si>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</si>
  <si>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</si>
  <si>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</si>
  <si>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</si>
  <si>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</si>
  <si>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</si>
  <si>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</si>
  <si>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</si>
  <si>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</si>
  <si>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</si>
  <si>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</si>
  <si>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</si>
  <si>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</si>
  <si>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</si>
  <si>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</si>
  <si>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</si>
  <si>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</si>
  <si>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</si>
  <si>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</si>
  <si>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</si>
  <si>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</si>
  <si>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</si>
  <si>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</si>
  <si>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</si>
  <si>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</si>
  <si>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</si>
  <si>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</si>
  <si>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</si>
  <si>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</si>
  <si>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</si>
  <si>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</si>
  <si>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</si>
  <si>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</si>
  <si>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</si>
  <si>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</si>
  <si>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</si>
  <si>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</si>
  <si>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</si>
  <si>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</si>
  <si>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</si>
  <si>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</si>
  <si>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</si>
  <si>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</si>
  <si>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</si>
  <si>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</si>
  <si>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</si>
  <si>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</si>
  <si>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</si>
  <si>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</si>
  <si>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</si>
  <si>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</si>
  <si>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</si>
  <si>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</si>
  <si>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</si>
  <si>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</si>
  <si>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</si>
  <si>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</si>
  <si>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</si>
  <si>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</si>
  <si>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</si>
  <si>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</si>
  <si>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</si>
  <si>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</si>
  <si>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</si>
  <si>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</si>
  <si>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</si>
  <si>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</si>
  <si>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</si>
  <si>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</si>
  <si>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</si>
  <si>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</si>
  <si>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</si>
  <si>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</si>
  <si>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</si>
  <si>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</si>
  <si>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</si>
  <si>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</si>
  <si>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</si>
  <si>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</si>
  <si>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</si>
  <si>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</si>
  <si>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</si>
  <si>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</si>
  <si>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</si>
  <si>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</si>
  <si>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</si>
  <si>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</si>
  <si>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</si>
  <si>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</si>
  <si>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</si>
  <si>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</si>
  <si>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</si>
  <si>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</si>
  <si>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</si>
  <si>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</si>
  <si>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</si>
  <si>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</si>
  <si>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</si>
  <si>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</si>
  <si>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</si>
  <si>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</si>
  <si>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</si>
  <si>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</si>
  <si>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</si>
  <si>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</si>
  <si>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</si>
  <si>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</si>
  <si>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</si>
  <si>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</si>
  <si>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</si>
  <si>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</si>
  <si>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</si>
  <si>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</si>
  <si>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</si>
  <si>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</si>
  <si>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</si>
  <si>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</si>
  <si>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</si>
  <si>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</si>
  <si>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</si>
  <si>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</si>
  <si>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</si>
  <si>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</si>
  <si>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</si>
  <si>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</si>
  <si>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</si>
  <si>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</si>
  <si>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</si>
  <si>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</si>
  <si>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</si>
  <si>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</si>
  <si>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</si>
  <si>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</si>
  <si>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</si>
  <si>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</si>
  <si>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</si>
  <si>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</si>
  <si>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</si>
  <si>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</si>
  <si>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</si>
  <si>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</si>
  <si>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</si>
  <si>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</si>
  <si>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</si>
  <si>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</si>
  <si>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</si>
  <si>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</si>
  <si>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</si>
  <si>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</si>
  <si>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</si>
  <si>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</si>
  <si>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</si>
  <si>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</si>
  <si>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</si>
  <si>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</si>
  <si>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</si>
  <si>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</si>
  <si>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</si>
  <si>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</si>
  <si>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</si>
  <si>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</si>
  <si>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</si>
  <si>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</si>
  <si>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</si>
  <si>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</si>
  <si>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</si>
  <si>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</si>
  <si>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</si>
  <si>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</si>
  <si>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</si>
  <si>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</si>
  <si>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</si>
  <si>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</si>
  <si>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</si>
  <si>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</si>
  <si>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</si>
  <si>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</si>
  <si>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</si>
  <si>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</si>
  <si>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</si>
  <si>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</si>
  <si>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</si>
  <si>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</si>
  <si>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</si>
  <si>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</si>
  <si>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</si>
  <si>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</si>
  <si>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</si>
  <si>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</si>
  <si>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</si>
  <si>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</si>
  <si>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</si>
  <si>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</si>
  <si>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</si>
  <si>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</si>
  <si>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</si>
  <si>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</si>
  <si>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</si>
  <si>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</si>
  <si>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</si>
  <si>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</si>
  <si>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</si>
  <si>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</si>
  <si>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</si>
  <si>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</si>
  <si>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</si>
  <si>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</si>
  <si>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</si>
  <si>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</si>
  <si>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</si>
  <si>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</si>
  <si>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</si>
  <si>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</si>
  <si>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</si>
  <si>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</si>
  <si>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</si>
  <si>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</si>
  <si>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</si>
  <si>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</si>
  <si>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</si>
  <si>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</si>
  <si>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</si>
  <si>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</si>
  <si>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</si>
  <si>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</si>
  <si>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</si>
  <si>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</si>
  <si>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</si>
  <si>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</si>
  <si>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</si>
  <si>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</si>
  <si>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</si>
  <si>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</si>
  <si>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</si>
  <si>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</si>
  <si>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</si>
  <si>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</si>
  <si>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</si>
  <si>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</si>
  <si>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</si>
  <si>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</si>
  <si>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</si>
  <si>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</si>
  <si>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</si>
  <si>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</si>
  <si>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</si>
  <si>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</si>
  <si>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</si>
  <si>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</si>
  <si>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</si>
  <si>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</si>
  <si>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</si>
  <si>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</si>
  <si>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</si>
  <si>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</si>
  <si>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</si>
  <si>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</si>
  <si>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</si>
  <si>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</si>
  <si>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</si>
  <si>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</si>
  <si>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</si>
  <si>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</si>
  <si>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</si>
  <si>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</si>
  <si>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</si>
  <si>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</si>
  <si>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</si>
  <si>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</si>
  <si>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</si>
  <si>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</si>
  <si>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</si>
  <si>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</si>
  <si>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</si>
  <si>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</si>
  <si>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</si>
  <si>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</si>
  <si>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</si>
  <si>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</si>
  <si>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</si>
  <si>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</si>
  <si>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</si>
  <si>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</si>
  <si>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</si>
  <si>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</si>
  <si>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</si>
  <si>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</si>
  <si>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</si>
  <si>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</si>
  <si>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</si>
  <si>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</si>
  <si>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</si>
  <si>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</si>
  <si>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</si>
  <si>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</si>
  <si>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</si>
  <si>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</si>
  <si>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</si>
  <si>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</si>
  <si>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</si>
  <si>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</si>
  <si>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</si>
  <si>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</si>
  <si>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</si>
  <si>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</si>
  <si>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</si>
  <si>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</si>
  <si>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</si>
  <si>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</si>
  <si>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</si>
  <si>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</si>
  <si>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</si>
  <si>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</si>
  <si>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</si>
  <si>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</si>
  <si>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</si>
  <si>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</si>
  <si>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</si>
  <si>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</si>
  <si>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</si>
  <si>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</si>
  <si>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</si>
  <si>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</si>
  <si>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</si>
  <si>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</si>
  <si>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</si>
  <si>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</si>
  <si>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</si>
  <si>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</si>
  <si>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</si>
  <si>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</si>
  <si>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</si>
  <si>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</si>
  <si>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</si>
  <si>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</si>
  <si>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</si>
  <si>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</si>
  <si>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</si>
  <si>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</si>
  <si>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</si>
  <si>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</si>
  <si>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</si>
  <si>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</si>
  <si>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</si>
  <si>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</si>
  <si>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</si>
  <si>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</si>
  <si>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</si>
  <si>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</si>
  <si>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</si>
  <si>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</si>
  <si>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</si>
  <si>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</si>
  <si>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</si>
  <si>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</si>
  <si>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</si>
  <si>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</si>
  <si>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</si>
  <si>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</si>
  <si>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</si>
  <si>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</si>
  <si>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</si>
  <si>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</si>
  <si>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</si>
  <si>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</si>
  <si>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</si>
  <si>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</si>
  <si>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</si>
  <si>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</si>
  <si>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</si>
  <si>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</si>
  <si>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</si>
  <si>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</si>
  <si>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</si>
  <si>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</si>
  <si>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</si>
  <si>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</si>
  <si>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</si>
  <si>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</si>
  <si>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</si>
  <si>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</si>
  <si>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</si>
  <si>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</si>
  <si>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</si>
  <si>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</si>
  <si>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</si>
  <si>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</si>
  <si>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</si>
  <si>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</si>
  <si>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</si>
  <si>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</si>
  <si>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</si>
  <si>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</si>
  <si>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</si>
  <si>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</si>
  <si>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</si>
  <si>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</si>
  <si>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</si>
  <si>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</si>
  <si>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</si>
  <si>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</si>
  <si>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</si>
  <si>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</si>
  <si>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</si>
  <si>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</si>
  <si>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</si>
  <si>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</si>
  <si>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</si>
  <si>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</si>
  <si>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</si>
  <si>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</si>
  <si>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</si>
  <si>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</si>
  <si>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</si>
  <si>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</si>
  <si>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</si>
  <si>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</si>
  <si>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</si>
  <si>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</si>
  <si>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</si>
  <si>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</si>
  <si>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</si>
  <si>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</si>
  <si>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</si>
  <si>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</si>
  <si>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</si>
  <si>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</si>
  <si>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</si>
  <si>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</si>
  <si>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</si>
  <si>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</si>
  <si>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</si>
  <si>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</si>
  <si>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</si>
  <si>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</si>
  <si>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</si>
  <si>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</si>
  <si>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</si>
  <si>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</si>
  <si>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</si>
  <si>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</si>
  <si>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</si>
  <si>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</si>
  <si>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</si>
  <si>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</si>
  <si>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</si>
  <si>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</si>
  <si>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</si>
  <si>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</si>
  <si>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</si>
  <si>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</si>
  <si>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</si>
  <si>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</si>
  <si>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</si>
  <si>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</si>
  <si>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</si>
  <si>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</si>
  <si>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</si>
  <si>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</si>
  <si>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</si>
  <si>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</si>
  <si>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</si>
  <si>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</si>
  <si>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</si>
  <si>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</si>
  <si>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</si>
  <si>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</si>
  <si>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</si>
  <si>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</si>
  <si>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</si>
  <si>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</si>
  <si>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</si>
  <si>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</si>
  <si>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</si>
  <si>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</si>
  <si>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</si>
  <si>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</si>
  <si>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</si>
  <si>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</si>
  <si>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</si>
  <si>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</si>
  <si>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</si>
  <si>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</si>
  <si>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</si>
  <si>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</si>
  <si>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</si>
  <si>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</si>
  <si>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</si>
  <si>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</si>
  <si>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</si>
  <si>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</si>
  <si>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</si>
  <si>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</si>
  <si>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</si>
  <si>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</si>
  <si>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</si>
  <si>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</si>
  <si>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</si>
  <si>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</si>
  <si>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</si>
  <si>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</si>
  <si>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</si>
  <si>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</si>
  <si>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</si>
  <si>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</si>
  <si>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</si>
  <si>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</si>
  <si>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</si>
  <si>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</si>
  <si>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</si>
  <si>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</si>
  <si>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</si>
  <si>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</si>
  <si>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</si>
  <si>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</si>
  <si>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</si>
  <si>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</si>
  <si>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</si>
  <si>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</si>
  <si>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</si>
  <si>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</si>
  <si>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</si>
  <si>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</si>
  <si>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</si>
  <si>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</si>
  <si>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</si>
  <si>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</si>
  <si>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</si>
  <si>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</si>
  <si>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</si>
  <si>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</si>
  <si>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</si>
  <si>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</si>
  <si>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</si>
  <si>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</si>
  <si>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</si>
  <si>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</si>
  <si>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</si>
  <si>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</si>
  <si>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</si>
  <si>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</si>
  <si>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</si>
  <si>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</si>
  <si>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</si>
  <si>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</si>
  <si>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</si>
  <si>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</si>
  <si>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</si>
  <si>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</si>
  <si>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</si>
  <si>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</si>
  <si>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</si>
  <si>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</si>
  <si>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</si>
  <si>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</si>
  <si>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</si>
  <si>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</si>
  <si>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</si>
  <si>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</si>
  <si>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</si>
  <si>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</si>
  <si>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</si>
  <si>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</si>
  <si>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</si>
  <si>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</si>
  <si>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</si>
  <si>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</si>
  <si>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</si>
  <si>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</si>
  <si>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</si>
  <si>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</si>
  <si>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</si>
  <si>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</si>
  <si>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</si>
  <si>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</si>
  <si>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</si>
  <si>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</si>
  <si>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</si>
  <si>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</si>
  <si>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</si>
  <si>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</si>
  <si>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</si>
  <si>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</si>
  <si>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</si>
  <si>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</si>
  <si>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</si>
  <si>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</si>
  <si>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</si>
  <si>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</si>
  <si>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</si>
  <si>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</si>
  <si>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</si>
  <si>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</si>
  <si>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</si>
  <si>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</si>
  <si>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</si>
  <si>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</si>
  <si>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</si>
  <si>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</si>
  <si>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</si>
  <si>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</si>
  <si>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</si>
  <si>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</si>
  <si>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</si>
  <si>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</si>
  <si>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</si>
  <si>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</si>
  <si>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</si>
  <si>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</si>
  <si>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</si>
  <si>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</si>
  <si>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</si>
  <si>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</si>
  <si>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</si>
  <si>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</si>
  <si>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</si>
  <si>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</si>
  <si>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</si>
  <si>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</si>
  <si>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</si>
  <si>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</si>
  <si>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</si>
  <si>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</si>
  <si>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</si>
  <si>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</si>
  <si>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</si>
  <si>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</si>
  <si>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</si>
  <si>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</si>
  <si>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</si>
  <si>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</si>
  <si>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</si>
  <si>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</si>
  <si>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</si>
  <si>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</si>
  <si>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</si>
  <si>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</si>
  <si>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</si>
  <si>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</si>
  <si>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</si>
  <si>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</si>
  <si>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</si>
  <si>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</si>
  <si>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</si>
  <si>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</si>
  <si>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</si>
  <si>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</si>
  <si>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</si>
  <si>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</si>
  <si>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</si>
  <si>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</si>
  <si>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</si>
  <si>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</si>
  <si>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</si>
  <si>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</si>
  <si>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</si>
  <si>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</si>
  <si>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</si>
  <si>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</si>
  <si>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</si>
  <si>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</si>
  <si>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</si>
  <si>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</si>
  <si>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</si>
  <si>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</si>
  <si>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</si>
  <si>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</si>
  <si>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</si>
  <si>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</si>
  <si>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</si>
  <si>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</si>
  <si>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</si>
  <si>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</si>
  <si>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</si>
  <si>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</si>
  <si>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</si>
  <si>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</si>
  <si>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</si>
  <si>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</si>
  <si>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</si>
  <si>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</si>
  <si>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</si>
  <si>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</si>
  <si>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</si>
  <si>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</si>
  <si>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</si>
  <si>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</si>
  <si>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</si>
  <si>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</si>
  <si>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</si>
  <si>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</si>
  <si>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</si>
  <si>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</si>
  <si>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</si>
  <si>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</si>
  <si>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</si>
  <si>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</si>
  <si>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</si>
  <si>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</si>
  <si>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</si>
  <si>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</si>
  <si>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</si>
  <si>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</si>
  <si>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</si>
  <si>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</si>
  <si>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</si>
  <si>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</si>
  <si>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</si>
  <si>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</si>
  <si>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</si>
  <si>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</si>
  <si>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</si>
  <si>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</si>
  <si>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</si>
  <si>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</si>
  <si>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</si>
  <si>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</si>
  <si>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</si>
  <si>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</si>
  <si>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</si>
  <si>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</si>
  <si>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</si>
  <si>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</si>
  <si>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</si>
  <si>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</si>
  <si>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</si>
  <si>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</si>
  <si>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</si>
  <si>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</si>
  <si>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</si>
  <si>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</si>
  <si>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</si>
  <si>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</si>
  <si>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</si>
  <si>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</si>
  <si>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</si>
  <si>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</si>
  <si>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</si>
  <si>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</si>
  <si>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</si>
  <si>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</si>
  <si>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</si>
  <si>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</si>
  <si>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</si>
  <si>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</si>
  <si>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</si>
  <si>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</si>
  <si>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</si>
  <si>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</si>
  <si>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</si>
  <si>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</si>
  <si>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</si>
  <si>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</si>
  <si>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</si>
  <si>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</si>
  <si>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</si>
  <si>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</si>
  <si>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</si>
  <si>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</si>
  <si>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</si>
  <si>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</si>
  <si>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</si>
  <si>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</si>
  <si>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</si>
  <si>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</si>
  <si>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</si>
  <si>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</si>
  <si>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</si>
  <si>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</si>
  <si>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</si>
  <si>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</si>
  <si>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</si>
  <si>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</si>
  <si>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</si>
  <si>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</si>
  <si>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</si>
  <si>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</si>
  <si>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</si>
  <si>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</si>
  <si>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</si>
  <si>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</si>
  <si>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</si>
  <si>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</si>
  <si>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</si>
  <si>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</si>
  <si>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</si>
  <si>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</si>
  <si>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</si>
  <si>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</si>
  <si>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</si>
  <si>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</si>
  <si>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</si>
  <si>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</si>
  <si>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</si>
  <si>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</si>
  <si>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</si>
  <si>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</si>
  <si>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</si>
  <si>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</si>
  <si>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</si>
  <si>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</si>
  <si>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</si>
  <si>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</si>
  <si>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</si>
  <si>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</si>
  <si>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</si>
  <si>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</si>
  <si>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</si>
  <si>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</si>
  <si>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</si>
  <si>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</si>
  <si>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</si>
  <si>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</si>
  <si>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</si>
  <si>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</si>
  <si>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</si>
  <si>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</si>
  <si>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</si>
  <si>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</si>
  <si>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</si>
  <si>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</si>
  <si>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</si>
  <si>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</si>
  <si>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</si>
  <si>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</si>
  <si>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</si>
  <si>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</si>
  <si>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</si>
  <si>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</si>
  <si>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</si>
  <si>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</si>
  <si>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</si>
  <si>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</si>
  <si>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</si>
  <si>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</si>
  <si>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</si>
  <si>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</si>
  <si>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</si>
  <si>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</si>
  <si>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</si>
  <si>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</si>
  <si>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</si>
  <si>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</si>
  <si>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</si>
  <si>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</si>
  <si>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</si>
  <si>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</si>
  <si>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</si>
  <si>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</si>
  <si>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</si>
  <si>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</si>
  <si>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</si>
  <si>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</si>
  <si>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</si>
  <si>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</si>
  <si>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</si>
  <si>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</si>
  <si>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</si>
  <si>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</si>
  <si>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</si>
  <si>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</si>
  <si>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</si>
  <si>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</si>
  <si>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</si>
  <si>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</si>
  <si>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</si>
  <si>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</si>
  <si>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</si>
  <si>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</si>
  <si>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</si>
  <si>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</si>
  <si>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</si>
  <si>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</si>
  <si>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</si>
  <si>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</si>
  <si>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</si>
  <si>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</si>
  <si>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</si>
  <si>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</si>
  <si>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</si>
  <si>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</si>
  <si>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</si>
  <si>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</si>
  <si>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</si>
  <si>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</si>
  <si>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</si>
  <si>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</si>
  <si>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</si>
  <si>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</si>
  <si>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</si>
  <si>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</si>
  <si>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</si>
  <si>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</si>
  <si>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</si>
  <si>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</si>
  <si>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</si>
  <si>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</si>
  <si>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</si>
  <si>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</si>
  <si>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</si>
  <si>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</si>
  <si>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</si>
  <si>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</si>
  <si>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</si>
  <si>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</si>
  <si>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</si>
  <si>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</si>
  <si>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</si>
  <si>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</si>
  <si>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</si>
  <si>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</si>
  <si>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</si>
  <si>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</si>
  <si>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</si>
  <si>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</si>
  <si>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</si>
  <si>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</si>
  <si>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</si>
  <si>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</si>
  <si>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</si>
  <si>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</si>
  <si>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</si>
  <si>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</si>
  <si>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</si>
  <si>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</si>
  <si>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</si>
  <si>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</si>
  <si>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</si>
  <si>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</si>
  <si>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</si>
  <si>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</si>
  <si>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</si>
  <si>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</si>
  <si>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</si>
  <si>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</si>
  <si>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</si>
  <si>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</si>
  <si>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</si>
  <si>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</si>
  <si>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</si>
  <si>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</si>
  <si>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</si>
  <si>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</si>
  <si>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</si>
  <si>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</si>
  <si>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</si>
  <si>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</si>
  <si>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</si>
  <si>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</si>
  <si>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</si>
  <si>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</si>
  <si>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</si>
  <si>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</si>
  <si>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</si>
  <si>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</si>
  <si>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</si>
  <si>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</si>
  <si>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</si>
  <si>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</si>
  <si>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</si>
  <si>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</si>
  <si>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</si>
  <si>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</si>
  <si>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</si>
  <si>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</si>
  <si>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</si>
  <si>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</si>
  <si>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</si>
  <si>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</si>
  <si>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</si>
  <si>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</si>
  <si>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</si>
  <si>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</si>
  <si>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</si>
  <si>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</si>
  <si>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</si>
  <si>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</si>
  <si>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</si>
  <si>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</si>
  <si>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</si>
  <si>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</si>
  <si>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</si>
  <si>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</si>
  <si>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</si>
  <si>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</si>
  <si>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</si>
  <si>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</si>
  <si>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</si>
  <si>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</si>
  <si>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</si>
  <si>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</si>
  <si>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</si>
  <si>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</si>
  <si>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</si>
  <si>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</si>
  <si>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</si>
  <si>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</si>
  <si>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</si>
  <si>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</si>
  <si>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</si>
  <si>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</si>
  <si>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</si>
  <si>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</si>
  <si>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</si>
  <si>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</si>
  <si>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</si>
  <si>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</si>
  <si>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</si>
  <si>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</si>
  <si>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</si>
  <si>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</si>
  <si>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</si>
  <si>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</si>
  <si>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</si>
  <si>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</si>
  <si>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</si>
  <si>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</si>
  <si>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</si>
  <si>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</si>
  <si>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</si>
  <si>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</si>
  <si>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</si>
  <si>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</si>
  <si>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</si>
  <si>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</si>
  <si>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</si>
  <si>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</si>
  <si>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</si>
  <si>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</si>
  <si>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</si>
  <si>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</si>
  <si>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</si>
  <si>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</si>
  <si>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</si>
  <si>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</si>
  <si>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</si>
  <si>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</si>
  <si>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</si>
  <si>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</si>
  <si>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</si>
  <si>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</si>
  <si>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</si>
  <si>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</si>
  <si>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</si>
  <si>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</si>
  <si>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</si>
  <si>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</si>
  <si>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</si>
  <si>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</si>
  <si>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</si>
  <si>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</si>
  <si>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</si>
  <si>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</si>
  <si>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</si>
  <si>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</si>
  <si>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</si>
  <si>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</si>
  <si>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</si>
  <si>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</si>
  <si>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</si>
  <si>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</si>
  <si>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</si>
  <si>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</si>
  <si>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</si>
  <si>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</si>
  <si>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</si>
  <si>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</si>
  <si>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</si>
  <si>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</si>
  <si>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</si>
  <si>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</si>
  <si>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</si>
  <si>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</si>
  <si>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</si>
  <si>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</si>
  <si>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</si>
  <si>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</si>
  <si>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</si>
  <si>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</si>
  <si>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</si>
  <si>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</si>
  <si>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</si>
  <si>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</si>
  <si>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</si>
  <si>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</si>
  <si>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</si>
  <si>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</si>
  <si>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</si>
  <si>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</si>
  <si>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</si>
  <si>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</si>
  <si>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</si>
  <si>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</si>
  <si>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</si>
  <si>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</si>
  <si>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</si>
  <si>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</si>
  <si>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</si>
  <si>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</si>
  <si>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</si>
  <si>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</si>
  <si>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</si>
  <si>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</si>
  <si>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</si>
  <si>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</si>
  <si>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</si>
  <si>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</si>
  <si>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</si>
  <si>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</si>
  <si>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</si>
  <si>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</si>
  <si>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</si>
  <si>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</si>
  <si>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</si>
  <si>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</si>
  <si>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</si>
  <si>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</si>
  <si>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</si>
  <si>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</si>
  <si>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</si>
  <si>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</si>
  <si>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</si>
  <si>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</si>
  <si>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</si>
  <si>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</si>
  <si>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</si>
  <si>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</si>
  <si>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</si>
  <si>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</si>
  <si>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</si>
  <si>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</si>
  <si>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</si>
  <si>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</si>
  <si>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</si>
  <si>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</si>
  <si>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</si>
  <si>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</si>
  <si>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</si>
  <si>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</si>
  <si>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</si>
  <si>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</si>
  <si>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</si>
  <si>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</si>
  <si>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</si>
  <si>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</si>
  <si>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</si>
  <si>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</si>
  <si>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</si>
  <si>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</si>
  <si>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</si>
  <si>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</si>
  <si>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</si>
  <si>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</si>
  <si>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</si>
  <si>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</si>
  <si>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</si>
  <si>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</si>
  <si>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</si>
  <si>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</si>
  <si>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</si>
  <si>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</si>
  <si>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</si>
  <si>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</si>
  <si>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</si>
  <si>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</si>
  <si>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</si>
  <si>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</si>
  <si>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</si>
  <si>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</si>
  <si>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</si>
  <si>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</si>
  <si>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</si>
  <si>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</si>
  <si>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</si>
  <si>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</si>
  <si>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</si>
  <si>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</si>
  <si>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</si>
  <si>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</si>
  <si>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</si>
  <si>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</si>
  <si>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</si>
  <si>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</si>
  <si>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</si>
  <si>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</si>
  <si>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</si>
  <si>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</si>
  <si>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</si>
  <si>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</si>
  <si>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</si>
  <si>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</si>
  <si>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</si>
  <si>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</si>
  <si>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</si>
  <si>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</si>
  <si>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</si>
  <si>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</si>
  <si>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</si>
  <si>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</si>
  <si>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</si>
  <si>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</si>
  <si>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</si>
  <si>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</si>
  <si>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</si>
  <si>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</si>
  <si>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</si>
  <si>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</si>
  <si>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</si>
  <si>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</si>
  <si>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</si>
  <si>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</si>
  <si>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</si>
  <si>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</si>
  <si>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</si>
  <si>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</si>
  <si>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</si>
  <si>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</si>
  <si>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</si>
  <si>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</si>
  <si>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</si>
  <si>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</si>
  <si>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</si>
  <si>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</si>
  <si>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</si>
  <si>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</si>
  <si>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</si>
  <si>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</si>
  <si>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</si>
  <si>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</si>
  <si>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</si>
  <si>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</si>
  <si>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</si>
  <si>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</si>
  <si>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</si>
  <si>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</si>
  <si>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</si>
  <si>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</si>
  <si>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</si>
  <si>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</si>
  <si>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</si>
  <si>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</si>
  <si>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</si>
  <si>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</si>
  <si>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</si>
  <si>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</si>
  <si>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</si>
  <si>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</si>
  <si>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</si>
  <si>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</si>
  <si>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</si>
  <si>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</si>
  <si>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</si>
  <si>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</si>
  <si>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</si>
  <si>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</si>
  <si>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</si>
  <si>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</si>
  <si>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</si>
  <si>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</si>
  <si>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</si>
  <si>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</si>
  <si>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</si>
  <si>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</si>
  <si>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</si>
  <si>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</si>
  <si>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</si>
  <si>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</si>
  <si>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</si>
  <si>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</si>
  <si>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</si>
  <si>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</si>
  <si>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</si>
  <si>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</si>
  <si>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</si>
  <si>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</si>
  <si>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</si>
  <si>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</si>
  <si>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</si>
  <si>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</si>
  <si>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</si>
  <si>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</si>
  <si>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</si>
  <si>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</si>
  <si>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</si>
  <si>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</si>
  <si>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</si>
  <si>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</si>
  <si>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</si>
  <si>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</si>
  <si>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</si>
  <si>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</si>
  <si>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</si>
  <si>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</si>
  <si>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</si>
  <si>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</si>
  <si>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</si>
  <si>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</si>
  <si>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</si>
  <si>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</si>
  <si>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</si>
  <si>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</si>
  <si>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</si>
  <si>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</si>
  <si>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</si>
  <si>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</si>
  <si>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</si>
  <si>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</si>
  <si>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</si>
  <si>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</si>
  <si>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</si>
  <si>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</si>
  <si>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</si>
  <si>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</si>
  <si>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</si>
  <si>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</si>
  <si>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</si>
  <si>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</si>
  <si>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</si>
  <si>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</si>
  <si>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</si>
  <si>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</si>
  <si>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</si>
  <si>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</si>
  <si>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</si>
  <si>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</si>
  <si>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</si>
  <si>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</si>
  <si>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</si>
  <si>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</si>
  <si>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</si>
  <si>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</si>
  <si>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</si>
  <si>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</si>
  <si>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</si>
  <si>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</si>
  <si>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</si>
  <si>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</si>
  <si>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</si>
  <si>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</si>
  <si>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</si>
  <si>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</si>
  <si>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</si>
  <si>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</si>
  <si>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</si>
  <si>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</si>
  <si>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</si>
  <si>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</si>
  <si>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</si>
  <si>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</si>
  <si>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</si>
  <si>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</si>
  <si>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</si>
  <si>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</si>
  <si>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</si>
  <si>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</si>
  <si>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</si>
  <si>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</si>
  <si>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</si>
  <si>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</si>
  <si>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</si>
  <si>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</si>
  <si>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</si>
  <si>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</si>
  <si>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</si>
  <si>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</si>
  <si>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</si>
  <si>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</si>
  <si>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</si>
  <si>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</si>
  <si>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</si>
  <si>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</si>
  <si>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</si>
  <si>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</si>
  <si>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</si>
  <si>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</si>
  <si>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</si>
  <si>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</si>
  <si>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</si>
  <si>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</si>
  <si>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</si>
  <si>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</si>
  <si>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</si>
  <si>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</si>
  <si>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</si>
  <si>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</si>
  <si>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</si>
  <si>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</si>
  <si>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</si>
  <si>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</si>
  <si>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</si>
  <si>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</si>
  <si>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</si>
  <si>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</si>
  <si>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</si>
  <si>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</si>
  <si>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</si>
  <si>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</si>
  <si>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</si>
  <si>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</si>
  <si>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</si>
  <si>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</si>
  <si>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</si>
  <si>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</si>
  <si>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</si>
  <si>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</si>
  <si>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</si>
  <si>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</si>
  <si>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</si>
  <si>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</si>
  <si>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</si>
  <si>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</si>
  <si>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</si>
  <si>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</si>
  <si>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</si>
  <si>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</si>
  <si>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</si>
  <si>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</si>
  <si>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</si>
  <si>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</si>
  <si>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</si>
  <si>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</si>
  <si>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</si>
  <si>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</si>
  <si>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</si>
  <si>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</si>
  <si>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</si>
  <si>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</si>
  <si>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</si>
  <si>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</si>
  <si>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</si>
  <si>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</si>
  <si>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</si>
  <si>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</si>
  <si>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</si>
  <si>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</si>
  <si>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</si>
  <si>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</si>
  <si>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</si>
  <si>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</si>
  <si>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</si>
  <si>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</si>
  <si>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</si>
  <si>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</si>
  <si>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</si>
  <si>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</si>
  <si>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</si>
  <si>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</si>
  <si>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</si>
  <si>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</si>
  <si>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</si>
  <si>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</si>
  <si>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</si>
  <si>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</si>
  <si>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</si>
  <si>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</si>
  <si>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</si>
  <si>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</si>
  <si>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</si>
  <si>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</si>
  <si>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</si>
  <si>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</si>
  <si>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</si>
  <si>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</si>
  <si>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</si>
  <si>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</si>
  <si>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</si>
  <si>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</si>
  <si>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</si>
  <si>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</si>
  <si>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</si>
  <si>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</si>
  <si>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</si>
  <si>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</si>
  <si>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</si>
  <si>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</si>
  <si>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</si>
  <si>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</si>
  <si>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</si>
  <si>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</si>
  <si>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</si>
  <si>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</si>
  <si>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</si>
  <si>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</si>
  <si>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</si>
  <si>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</si>
  <si>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</si>
  <si>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</si>
  <si>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</si>
  <si>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</si>
  <si>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</si>
  <si>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</si>
  <si>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</si>
  <si>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</si>
  <si>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</si>
  <si>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</si>
  <si>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</si>
  <si>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</si>
  <si>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</si>
  <si>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</si>
  <si>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</si>
  <si>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</si>
  <si>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</si>
  <si>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</si>
  <si>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</si>
  <si>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</si>
  <si>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</si>
  <si>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</si>
  <si>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</si>
  <si>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</si>
  <si>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</si>
  <si>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</si>
  <si>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</si>
  <si>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</si>
  <si>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</si>
  <si>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</si>
  <si>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</si>
  <si>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</si>
  <si>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</si>
  <si>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</si>
  <si>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</si>
  <si>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</si>
  <si>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</si>
  <si>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</si>
  <si>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</si>
  <si>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</si>
  <si>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</si>
  <si>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</si>
  <si>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</si>
  <si>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</si>
  <si>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</si>
  <si>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</si>
  <si>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</si>
  <si>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</si>
  <si>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</si>
  <si>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</si>
  <si>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</si>
  <si>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</si>
  <si>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</si>
  <si>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</si>
  <si>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</si>
  <si>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</si>
  <si>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</si>
  <si>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</si>
  <si>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</si>
  <si>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</si>
  <si>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</si>
  <si>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</si>
  <si>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</si>
  <si>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</si>
  <si>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</si>
  <si>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</si>
  <si>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</si>
  <si>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</si>
  <si>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</si>
  <si>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</si>
  <si>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</si>
  <si>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</si>
  <si>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</si>
  <si>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</si>
  <si>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</si>
  <si>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</si>
  <si>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</si>
  <si>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</si>
  <si>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</si>
  <si>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</si>
  <si>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</si>
  <si>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</si>
  <si>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</si>
  <si>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</si>
  <si>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</si>
  <si>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</si>
  <si>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</si>
  <si>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</si>
  <si>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</si>
  <si>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</si>
  <si>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</si>
  <si>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</si>
  <si>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</si>
  <si>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</si>
  <si>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</si>
  <si>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</si>
  <si>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</si>
  <si>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</si>
  <si>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</si>
  <si>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</si>
  <si>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</si>
  <si>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</si>
  <si>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</si>
  <si>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</si>
  <si>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</si>
  <si>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</si>
  <si>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</si>
  <si>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</si>
  <si>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</si>
  <si>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</si>
  <si>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</si>
  <si>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</si>
  <si>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</si>
  <si>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</si>
  <si>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</si>
  <si>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</si>
  <si>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</si>
  <si>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</si>
  <si>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</si>
  <si>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</si>
  <si>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</si>
  <si>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</si>
  <si>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</si>
  <si>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</si>
  <si>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</si>
  <si>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</si>
  <si>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</si>
  <si>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</si>
  <si>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</si>
  <si>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</si>
  <si>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</si>
  <si>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</si>
  <si>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</si>
  <si>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</si>
  <si>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</si>
  <si>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</si>
  <si>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</si>
  <si>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</si>
  <si>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</si>
  <si>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</si>
  <si>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</si>
  <si>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</si>
  <si>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</si>
  <si>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</si>
  <si>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</si>
  <si>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</si>
  <si>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</si>
  <si>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</si>
  <si>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</si>
  <si>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</si>
  <si>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</si>
  <si>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</si>
  <si>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</si>
  <si>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</si>
  <si>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</si>
  <si>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</si>
  <si>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</si>
  <si>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</si>
  <si>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</si>
  <si>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</si>
  <si>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</si>
  <si>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</si>
  <si>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</si>
  <si>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</si>
  <si>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</si>
  <si>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</si>
  <si>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</si>
  <si>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</si>
  <si>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</si>
  <si>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</si>
  <si>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</si>
  <si>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</si>
  <si>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</si>
  <si>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</si>
  <si>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</si>
  <si>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</si>
  <si>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</si>
  <si>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</si>
  <si>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</si>
  <si>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</si>
  <si>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</si>
  <si>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</si>
  <si>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</si>
  <si>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</si>
  <si>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</si>
  <si>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</si>
  <si>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</si>
  <si>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</si>
  <si>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</si>
  <si>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</si>
  <si>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</si>
  <si>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</si>
  <si>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</si>
  <si>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</si>
  <si>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</si>
  <si>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</si>
  <si>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</si>
  <si>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</si>
  <si>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</si>
  <si>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</si>
  <si>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</si>
  <si>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</si>
  <si>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</si>
  <si>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</si>
  <si>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</si>
  <si>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</si>
  <si>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</si>
  <si>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</si>
  <si>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</si>
  <si>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</si>
  <si>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</si>
  <si>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</si>
  <si>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</si>
  <si>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</si>
  <si>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</si>
  <si>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</si>
  <si>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</si>
  <si>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</si>
  <si>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</si>
  <si>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</si>
  <si>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</si>
  <si>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</si>
  <si>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</si>
  <si>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</si>
  <si>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</si>
  <si>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</si>
  <si>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</si>
  <si>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</si>
  <si>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</si>
  <si>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</si>
  <si>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</si>
  <si>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</si>
  <si>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</si>
  <si>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</si>
  <si>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</si>
  <si>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</si>
  <si>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</si>
  <si>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</si>
  <si>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</si>
  <si>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</si>
  <si>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</si>
  <si>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</si>
  <si>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</si>
  <si>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</si>
  <si>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</si>
  <si>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</si>
  <si>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</si>
  <si>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</si>
  <si>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</si>
  <si>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</si>
  <si>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</si>
  <si>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</si>
  <si>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</si>
  <si>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</si>
  <si>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</si>
  <si>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</si>
  <si>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</si>
  <si>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</si>
  <si>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</si>
  <si>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</si>
  <si>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</si>
  <si>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</si>
  <si>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</si>
  <si>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</si>
  <si>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</si>
  <si>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</si>
  <si>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</si>
  <si>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</si>
  <si>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</si>
  <si>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</si>
  <si>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</si>
  <si>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</si>
  <si>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</si>
  <si>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</si>
  <si>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</si>
  <si>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</si>
  <si>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</si>
  <si>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</si>
  <si>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</si>
  <si>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</si>
  <si>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</si>
  <si>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</si>
  <si>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</si>
  <si>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</si>
  <si>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</si>
  <si>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</si>
  <si>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</si>
  <si>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</si>
  <si>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</si>
  <si>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</si>
  <si>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</si>
  <si>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</si>
  <si>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</si>
  <si>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</si>
  <si>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</si>
  <si>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</si>
  <si>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</si>
  <si>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</si>
  <si>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</si>
  <si>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</si>
  <si>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</si>
  <si>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</si>
  <si>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</si>
  <si>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</si>
  <si>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</si>
  <si>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</si>
  <si>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</si>
  <si>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</si>
  <si>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</si>
  <si>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</si>
  <si>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</si>
  <si>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</si>
  <si>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</si>
  <si>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</si>
  <si>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</si>
  <si>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</si>
  <si>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</si>
  <si>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</si>
  <si>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</si>
  <si>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</si>
  <si>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</si>
  <si>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</si>
  <si>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</si>
  <si>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</si>
  <si>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</si>
  <si>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</si>
  <si>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</si>
  <si>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</si>
  <si>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</si>
  <si>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</si>
  <si>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</si>
  <si>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</si>
  <si>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</si>
  <si>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</si>
  <si>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</si>
  <si>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</si>
  <si>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</si>
  <si>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</si>
  <si>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</si>
  <si>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</si>
  <si>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</si>
  <si>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</si>
  <si>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</si>
  <si>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</si>
  <si>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</si>
  <si>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</si>
  <si>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</si>
  <si>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</si>
  <si>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</si>
  <si>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</si>
  <si>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</si>
  <si>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</si>
  <si>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</si>
  <si>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</si>
  <si>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</si>
  <si>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</si>
  <si>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</si>
  <si>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</si>
  <si>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</si>
  <si>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</si>
  <si>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</si>
  <si>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</si>
  <si>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</si>
  <si>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</si>
  <si>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</si>
  <si>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</si>
  <si>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</si>
  <si>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</si>
  <si>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</si>
  <si>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</si>
  <si>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</si>
  <si>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</si>
  <si>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</si>
  <si>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</si>
  <si>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</si>
  <si>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</si>
  <si>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</si>
  <si>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</si>
  <si>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</si>
  <si>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</si>
  <si>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</si>
  <si>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</si>
  <si>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</si>
  <si>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</si>
  <si>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</si>
  <si>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</si>
  <si>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</si>
  <si>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</si>
  <si>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</si>
  <si>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</si>
  <si>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</si>
  <si>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</si>
  <si>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</si>
  <si>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</si>
  <si>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</si>
  <si>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</si>
  <si>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</si>
  <si>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</si>
  <si>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</si>
  <si>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</si>
  <si>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</si>
  <si>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</si>
  <si>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</si>
  <si>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</si>
  <si>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</si>
  <si>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</si>
  <si>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</si>
  <si>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</si>
  <si>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</si>
  <si>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</si>
  <si>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</si>
  <si>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</si>
  <si>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</si>
  <si>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</si>
  <si>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</si>
  <si>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</si>
  <si>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</si>
  <si>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</si>
  <si>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</si>
  <si>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</si>
  <si>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</si>
  <si>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</si>
  <si>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</si>
  <si>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</si>
  <si>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</si>
  <si>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</si>
  <si>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</si>
  <si>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</si>
  <si>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</si>
  <si>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</si>
  <si>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</si>
  <si>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</si>
  <si>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</si>
  <si>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</si>
  <si>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</si>
  <si>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</si>
  <si>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</si>
  <si>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</si>
  <si>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</si>
  <si>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</si>
  <si>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</si>
  <si>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</si>
  <si>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</si>
  <si>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</si>
  <si>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</si>
  <si>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</si>
  <si>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</si>
  <si>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</si>
  <si>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</si>
  <si>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</si>
  <si>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</si>
  <si>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</si>
  <si>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</si>
  <si>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</si>
  <si>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</si>
  <si>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</si>
  <si>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</si>
  <si>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</si>
  <si>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</si>
  <si>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</si>
  <si>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</si>
  <si>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</si>
  <si>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</si>
  <si>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</si>
  <si>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</si>
  <si>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</si>
  <si>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</si>
  <si>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</si>
  <si>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</si>
  <si>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</si>
  <si>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</si>
  <si>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</si>
  <si>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</si>
  <si>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</si>
  <si>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</si>
  <si>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</si>
  <si>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</si>
  <si>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</si>
  <si>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</si>
  <si>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</si>
  <si>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</si>
  <si>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</si>
  <si>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</si>
  <si>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</si>
  <si>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</si>
  <si>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</si>
  <si>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</si>
  <si>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</si>
  <si>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</si>
  <si>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</si>
  <si>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</si>
  <si>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</si>
  <si>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</si>
  <si>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</si>
  <si>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</si>
  <si>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</si>
  <si>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</si>
  <si>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</si>
  <si>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</si>
  <si>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</si>
  <si>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</si>
  <si>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</si>
  <si>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</si>
  <si>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</si>
  <si>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</si>
  <si>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</si>
  <si>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</si>
  <si>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</si>
  <si>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</si>
  <si>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</si>
  <si>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</si>
  <si>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</si>
  <si>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</si>
  <si>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</si>
  <si>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</si>
  <si>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</si>
  <si>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</si>
  <si>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</si>
  <si>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</si>
  <si>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</si>
  <si>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</si>
  <si>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</si>
  <si>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</si>
  <si>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</si>
  <si>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</si>
  <si>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</si>
  <si>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</si>
  <si>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</si>
  <si>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</si>
  <si>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</si>
  <si>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</si>
  <si>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</si>
  <si>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</si>
  <si>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</si>
  <si>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</si>
  <si>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</si>
  <si>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</si>
  <si>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</si>
  <si>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</si>
  <si>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</si>
  <si>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</si>
  <si>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</si>
  <si>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</si>
  <si>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</si>
  <si>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</si>
  <si>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</si>
  <si>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</si>
  <si>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</si>
  <si>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</si>
  <si>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</si>
  <si>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</si>
  <si>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</si>
  <si>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</si>
  <si>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</si>
  <si>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</si>
  <si>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</si>
  <si>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</si>
  <si>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</si>
  <si>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</si>
  <si>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</si>
  <si>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</si>
  <si>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</si>
  <si>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</si>
  <si>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</si>
  <si>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</si>
  <si>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</si>
  <si>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</si>
  <si>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</si>
  <si>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</si>
  <si>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</si>
  <si>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</si>
  <si>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</si>
  <si>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</si>
  <si>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</si>
  <si>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</si>
  <si>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</si>
  <si>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</si>
  <si>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</si>
  <si>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</si>
  <si>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</si>
  <si>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</si>
  <si>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</si>
  <si>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</si>
  <si>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</si>
  <si>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</si>
  <si>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</si>
  <si>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</si>
  <si>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</si>
  <si>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</si>
  <si>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</si>
  <si>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</si>
  <si>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</si>
  <si>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</si>
  <si>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</si>
  <si>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</si>
  <si>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</si>
  <si>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</si>
  <si>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</si>
  <si>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</si>
  <si>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</si>
  <si>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</si>
  <si>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</si>
  <si>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</si>
  <si>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</si>
  <si>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</si>
  <si>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</si>
  <si>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</si>
  <si>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</si>
  <si>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</si>
  <si>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</si>
  <si>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</si>
  <si>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</si>
  <si>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</si>
  <si>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</si>
  <si>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</si>
  <si>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</si>
  <si>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</si>
  <si>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</si>
  <si>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</si>
  <si>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</si>
  <si>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</si>
  <si>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</si>
  <si>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</si>
  <si>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</si>
  <si>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</si>
  <si>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</si>
  <si>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</si>
  <si>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</si>
  <si>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</si>
  <si>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</si>
  <si>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</si>
  <si>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</si>
  <si>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</si>
  <si>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</si>
  <si>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</si>
  <si>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</si>
  <si>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</si>
  <si>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</si>
  <si>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</si>
  <si>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</si>
  <si>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</si>
  <si>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</si>
  <si>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</si>
  <si>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</si>
  <si>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</si>
  <si>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</si>
  <si>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</si>
  <si>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</si>
  <si>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</si>
  <si>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</si>
  <si>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</si>
  <si>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</si>
  <si>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</si>
  <si>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</si>
  <si>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</si>
  <si>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</si>
  <si>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</si>
  <si>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</si>
  <si>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</si>
  <si>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</si>
  <si>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</si>
  <si>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</si>
  <si>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</si>
  <si>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</si>
  <si>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</si>
  <si>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</si>
  <si>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</si>
  <si>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</si>
  <si>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</si>
  <si>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</si>
  <si>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</si>
  <si>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</si>
  <si>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</si>
  <si>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</si>
  <si>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</si>
  <si>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</si>
  <si>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</si>
  <si>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</si>
  <si>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</si>
  <si>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</si>
  <si>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</si>
  <si>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</si>
  <si>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</si>
  <si>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</si>
  <si>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</si>
  <si>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</si>
  <si>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</si>
  <si>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</si>
  <si>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</si>
  <si>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</si>
  <si>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</si>
  <si>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</si>
  <si>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</si>
  <si>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</si>
  <si>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</si>
  <si>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</si>
  <si>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</si>
  <si>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</si>
  <si>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</si>
  <si>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</si>
  <si>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</si>
  <si>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</si>
  <si>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</si>
  <si>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</si>
  <si>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</si>
  <si>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</si>
  <si>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</si>
  <si>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</si>
  <si>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</si>
  <si>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</si>
  <si>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</si>
  <si>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</si>
  <si>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</si>
  <si>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</si>
  <si>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</si>
  <si>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</si>
  <si>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</si>
  <si>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</si>
  <si>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</si>
  <si>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</si>
  <si>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</si>
  <si>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</si>
  <si>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</si>
  <si>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</si>
  <si>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</si>
  <si>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</si>
  <si>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</si>
  <si>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</si>
  <si>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</si>
  <si>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</si>
  <si>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</si>
  <si>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</si>
  <si>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</si>
  <si>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</si>
  <si>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</si>
  <si>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</si>
  <si>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</si>
  <si>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</si>
  <si>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</si>
  <si>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</si>
  <si>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</si>
  <si>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</si>
  <si>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</si>
  <si>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</si>
  <si>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</si>
  <si>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</si>
  <si>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</si>
  <si>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</si>
  <si>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</si>
  <si>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</si>
  <si>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</si>
  <si>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</si>
  <si>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</si>
  <si>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</si>
  <si>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</si>
  <si>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</si>
  <si>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</si>
  <si>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</si>
  <si>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</si>
  <si>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</si>
  <si>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</si>
  <si>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</si>
  <si>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</si>
  <si>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</si>
  <si>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</si>
  <si>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</si>
  <si>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</si>
  <si>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</si>
  <si>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</si>
  <si>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</si>
  <si>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</si>
  <si>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</si>
  <si>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</si>
  <si>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</si>
  <si>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</si>
  <si>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</si>
  <si>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</si>
  <si>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</si>
  <si>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</si>
  <si>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</si>
  <si>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</si>
  <si>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</si>
  <si>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</si>
  <si>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</si>
  <si>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</si>
  <si>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</si>
  <si>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</si>
  <si>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</si>
  <si>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</si>
  <si>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</si>
  <si>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</si>
  <si>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</si>
  <si>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</si>
  <si>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</si>
  <si>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</si>
  <si>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</si>
  <si>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</si>
  <si>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</si>
  <si>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</si>
  <si>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</si>
  <si>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</si>
  <si>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</si>
  <si>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</si>
  <si>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</si>
  <si>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</si>
  <si>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</si>
  <si>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</si>
  <si>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</si>
  <si>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</si>
  <si>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</si>
  <si>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</si>
  <si>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</si>
  <si>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</si>
  <si>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</si>
  <si>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</si>
  <si>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</si>
  <si>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</si>
  <si>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</si>
  <si>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</si>
  <si>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</si>
  <si>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</si>
  <si>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</si>
  <si>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</si>
  <si>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</si>
  <si>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</si>
  <si>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</si>
  <si>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</si>
  <si>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</si>
  <si>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</si>
  <si>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</si>
  <si>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</si>
  <si>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</si>
  <si>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</si>
  <si>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</si>
  <si>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</si>
  <si>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</si>
  <si>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</si>
  <si>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</si>
  <si>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</si>
  <si>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</si>
  <si>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</si>
  <si>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</si>
  <si>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</si>
  <si>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</si>
  <si>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</si>
  <si>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</si>
  <si>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</si>
  <si>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</si>
  <si>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</si>
  <si>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</si>
  <si>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</si>
  <si>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</si>
  <si>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</si>
  <si>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</si>
  <si>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</si>
  <si>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</si>
  <si>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</si>
  <si>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</si>
  <si>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</si>
  <si>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</si>
  <si>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</si>
  <si>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</si>
  <si>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</si>
  <si>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</si>
  <si>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</si>
  <si>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</si>
  <si>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</si>
  <si>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</si>
  <si>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</si>
  <si>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</si>
  <si>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</si>
  <si>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</si>
  <si>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</si>
  <si>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</si>
  <si>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</si>
  <si>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</si>
  <si>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</si>
  <si>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</si>
  <si>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</si>
  <si>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</si>
  <si>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</si>
  <si>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</si>
  <si>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</si>
  <si>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</si>
  <si>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</si>
  <si>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</si>
  <si>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</si>
  <si>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</si>
  <si>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</si>
  <si>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</si>
  <si>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</si>
  <si>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</si>
  <si>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</si>
  <si>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</si>
  <si>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</si>
  <si>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</si>
  <si>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</si>
  <si>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</si>
  <si>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</si>
  <si>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</si>
  <si>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</si>
  <si>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</si>
  <si>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</si>
  <si>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</si>
  <si>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</si>
  <si>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</si>
  <si>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</si>
  <si>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</si>
  <si>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</si>
  <si>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</si>
  <si>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</si>
  <si>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</si>
  <si>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</si>
  <si>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</si>
  <si>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</si>
  <si>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</si>
  <si>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</si>
  <si>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</si>
  <si>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</si>
  <si>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</si>
  <si>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</si>
  <si>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</si>
  <si>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</si>
  <si>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</si>
  <si>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</si>
  <si>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</si>
  <si>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</si>
  <si>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</si>
  <si>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</si>
  <si>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</si>
  <si>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</si>
  <si>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</si>
  <si>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</si>
  <si>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</si>
  <si>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</si>
  <si>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</si>
  <si>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</si>
  <si>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</si>
  <si>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</si>
  <si>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</si>
  <si>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</si>
  <si>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</si>
  <si>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</si>
  <si>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</si>
  <si>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</si>
  <si>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</si>
  <si>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</si>
  <si>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</si>
  <si>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</si>
  <si>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</si>
  <si>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</si>
  <si>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</si>
  <si>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</si>
  <si>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</si>
  <si>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</si>
  <si>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</si>
  <si>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</si>
  <si>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</si>
  <si>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</si>
  <si>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</si>
  <si>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</si>
  <si>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</si>
  <si>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</si>
  <si>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</si>
  <si>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</si>
  <si>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</si>
  <si>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</si>
  <si>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</si>
  <si>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</si>
  <si>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</si>
  <si>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</si>
  <si>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</si>
  <si>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</si>
  <si>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</si>
  <si>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</si>
  <si>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</si>
  <si>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</si>
  <si>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</si>
  <si>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</si>
  <si>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</si>
  <si>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</si>
  <si>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</si>
  <si>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</si>
  <si>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</si>
  <si>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</si>
  <si>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</si>
  <si>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</si>
  <si>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</si>
  <si>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</si>
  <si>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</si>
  <si>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</si>
  <si>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</si>
  <si>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</si>
  <si>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</si>
  <si>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</si>
  <si>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</si>
  <si>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</si>
  <si>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</si>
  <si>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</si>
  <si>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</si>
  <si>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</si>
  <si>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</si>
  <si>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</si>
  <si>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</si>
  <si>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</si>
  <si>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</si>
  <si>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</si>
  <si>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</si>
  <si>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</si>
  <si>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</si>
  <si>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</si>
  <si>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</si>
  <si>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</si>
  <si>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</si>
  <si>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</si>
  <si>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</si>
  <si>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</si>
  <si>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</si>
  <si>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</si>
  <si>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</si>
  <si>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</si>
  <si>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</si>
  <si>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</si>
  <si>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</si>
  <si>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</si>
  <si>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</si>
  <si>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</si>
  <si>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</si>
  <si>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</si>
  <si>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</si>
  <si>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</si>
  <si>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</si>
  <si>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</si>
  <si>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</si>
  <si>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</si>
  <si>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</si>
  <si>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</si>
  <si>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</si>
  <si>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</si>
  <si>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</si>
  <si>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</si>
  <si>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</si>
  <si>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</si>
  <si>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</si>
  <si>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</si>
  <si>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</si>
  <si>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</si>
  <si>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</si>
  <si>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</si>
  <si>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</si>
  <si>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</si>
  <si>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</si>
  <si>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</si>
  <si>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</si>
  <si>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</si>
  <si>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</si>
  <si>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</si>
  <si>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</si>
  <si>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</si>
  <si>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</si>
  <si>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</si>
  <si>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</si>
  <si>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</si>
  <si>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</si>
  <si>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</si>
  <si>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</si>
  <si>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</si>
  <si>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</si>
  <si>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</si>
  <si>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</si>
  <si>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</si>
  <si>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</si>
  <si>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</si>
  <si>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</si>
  <si>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</si>
  <si>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</si>
  <si>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</si>
  <si>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</si>
  <si>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</si>
  <si>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</si>
  <si>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</si>
  <si>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</si>
  <si>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</si>
  <si>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</si>
  <si>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</si>
  <si>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</si>
  <si>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</si>
  <si>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</si>
  <si>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</si>
  <si>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</si>
  <si>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</si>
  <si>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</si>
  <si>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</si>
  <si>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</si>
  <si>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</si>
  <si>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</si>
  <si>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</si>
  <si>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</si>
  <si>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</si>
  <si>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</si>
  <si>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</si>
  <si>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</si>
  <si>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</si>
  <si>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</si>
  <si>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</si>
  <si>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</si>
  <si>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</si>
  <si>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</si>
  <si>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</si>
  <si>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</si>
  <si>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</si>
  <si>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</si>
  <si>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</si>
  <si>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</si>
  <si>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</si>
  <si>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</si>
  <si>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</si>
  <si>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</si>
  <si>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</si>
  <si>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</si>
  <si>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</si>
  <si>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</si>
  <si>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</si>
  <si>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</si>
  <si>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</si>
  <si>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</si>
  <si>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</si>
  <si>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</si>
  <si>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</si>
  <si>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</si>
  <si>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</si>
  <si>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</si>
  <si>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</si>
  <si>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</si>
  <si>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</si>
  <si>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</si>
  <si>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</si>
  <si>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</si>
  <si>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</si>
  <si>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</si>
  <si>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</si>
  <si>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</si>
  <si>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</si>
  <si>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</si>
  <si>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</si>
  <si>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</si>
  <si>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</si>
  <si>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</si>
  <si>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</si>
  <si>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</si>
  <si>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</si>
  <si>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</si>
  <si>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</si>
  <si>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</si>
  <si>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</si>
  <si>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</si>
  <si>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</si>
  <si>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</si>
  <si>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</si>
  <si>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</si>
  <si>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</si>
  <si>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</si>
  <si>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</si>
  <si>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</si>
  <si>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</si>
  <si>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</si>
  <si>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</si>
  <si>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</si>
  <si>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</si>
  <si>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</si>
  <si>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</si>
  <si>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</si>
  <si>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</si>
  <si>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</si>
  <si>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</si>
  <si>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</si>
  <si>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</si>
  <si>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</si>
  <si>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</si>
  <si>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</si>
  <si>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</si>
  <si>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</si>
  <si>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</si>
  <si>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</si>
  <si>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</si>
  <si>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</si>
  <si>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</si>
  <si>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</si>
  <si>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</si>
  <si>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</si>
  <si>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</si>
  <si>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</si>
  <si>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</si>
  <si>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</si>
  <si>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</si>
  <si>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</si>
  <si>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</si>
  <si>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</si>
  <si>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</si>
  <si>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</si>
  <si>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</si>
  <si>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</si>
  <si>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</si>
  <si>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</si>
  <si>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</si>
  <si>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</si>
  <si>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</si>
  <si>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</si>
  <si>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</si>
  <si>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</si>
  <si>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</si>
  <si>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</si>
  <si>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</si>
  <si>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</si>
  <si>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</si>
  <si>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</si>
  <si>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</si>
  <si>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</si>
  <si>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</si>
  <si>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</si>
  <si>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</si>
  <si>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</si>
  <si>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</si>
  <si>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</si>
  <si>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</si>
  <si>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</si>
  <si>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</si>
  <si>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</si>
  <si>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</si>
  <si>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</si>
  <si>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</si>
  <si>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</si>
  <si>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</si>
  <si>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</si>
  <si>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</si>
  <si>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</si>
  <si>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</si>
  <si>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</si>
  <si>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</si>
  <si>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</si>
  <si>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</si>
  <si>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</si>
  <si>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</si>
  <si>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</si>
  <si>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</si>
  <si>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</si>
  <si>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</si>
  <si>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</si>
  <si>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</si>
  <si>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</si>
  <si>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</si>
  <si>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</si>
  <si>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</si>
  <si>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</si>
  <si>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</si>
  <si>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</si>
  <si>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</si>
  <si>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</si>
  <si>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</si>
  <si>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</si>
  <si>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</si>
  <si>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</si>
  <si>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</si>
  <si>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</si>
  <si>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</si>
  <si>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</si>
  <si>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</si>
  <si>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</si>
  <si>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</si>
  <si>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</si>
  <si>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</si>
  <si>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</si>
  <si>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</si>
  <si>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</si>
  <si>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</si>
  <si>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</si>
  <si>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</si>
  <si>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</si>
  <si>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</si>
  <si>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</si>
  <si>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</si>
  <si>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</si>
  <si>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</si>
  <si>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</si>
  <si>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</si>
  <si>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</si>
  <si>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</si>
  <si>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</si>
  <si>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</si>
  <si>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</si>
  <si>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</si>
  <si>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</si>
  <si>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</si>
  <si>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</si>
  <si>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</si>
  <si>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</si>
  <si>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</si>
  <si>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</si>
  <si>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</si>
  <si>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</si>
  <si>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</si>
  <si>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</si>
  <si>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</si>
  <si>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</si>
  <si>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</si>
  <si>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</si>
  <si>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</si>
  <si>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</si>
  <si>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</si>
  <si>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</si>
  <si>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</si>
  <si>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</si>
  <si>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</si>
  <si>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</si>
  <si>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</si>
  <si>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</si>
  <si>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</si>
  <si>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</si>
  <si>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</si>
  <si>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</si>
  <si>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</si>
  <si>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</si>
  <si>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</si>
  <si>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</si>
  <si>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</si>
  <si>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</si>
  <si>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</si>
  <si>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</si>
  <si>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</si>
  <si>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</si>
  <si>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</si>
  <si>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</si>
  <si>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</si>
  <si>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</si>
  <si>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</si>
  <si>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</si>
  <si>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</si>
  <si>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</si>
  <si>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</si>
  <si>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</si>
  <si>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</si>
  <si>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</si>
  <si>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</si>
  <si>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</si>
  <si>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</si>
  <si>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</si>
  <si>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</si>
  <si>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</si>
  <si>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</si>
  <si>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</si>
  <si>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</si>
  <si>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</si>
  <si>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</si>
  <si>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</si>
  <si>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</si>
  <si>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</si>
  <si>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</si>
  <si>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</si>
  <si>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</si>
  <si>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</si>
  <si>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</si>
  <si>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</si>
  <si>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</si>
  <si>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</si>
  <si>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</si>
  <si>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</si>
  <si>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</si>
  <si>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</si>
  <si>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</si>
  <si>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</si>
  <si>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</si>
  <si>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</si>
  <si>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</si>
  <si>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</si>
  <si>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</si>
  <si>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</si>
  <si>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</si>
  <si>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</si>
  <si>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</si>
  <si>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</si>
  <si>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</si>
  <si>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</si>
  <si>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</si>
  <si>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</si>
  <si>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</si>
  <si>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</si>
  <si>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</si>
  <si>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</si>
  <si>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</si>
  <si>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</si>
  <si>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</si>
  <si>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</si>
  <si>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</si>
  <si>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</si>
  <si>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</si>
  <si>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</si>
  <si>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</si>
  <si>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</si>
  <si>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</si>
  <si>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</si>
  <si>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</si>
  <si>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</si>
  <si>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</si>
  <si>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</si>
  <si>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</si>
  <si>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</si>
  <si>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</si>
  <si>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</si>
  <si>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</si>
  <si>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</si>
  <si>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</si>
  <si>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</si>
  <si>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</si>
  <si>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</si>
  <si>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</si>
  <si>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</si>
  <si>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</si>
  <si>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</si>
  <si>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</si>
  <si>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</si>
  <si>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</si>
  <si>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</si>
  <si>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</si>
  <si>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</si>
  <si>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</si>
  <si>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</si>
  <si>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</si>
  <si>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</si>
  <si>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</si>
  <si>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</si>
  <si>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</si>
  <si>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</si>
  <si>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</si>
  <si>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</si>
  <si>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</si>
  <si>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</si>
  <si>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</si>
  <si>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</si>
  <si>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</si>
  <si>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</si>
  <si>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</si>
  <si>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</si>
  <si>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</si>
  <si>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</si>
  <si>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</si>
  <si>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</si>
  <si>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</si>
  <si>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</si>
  <si>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</si>
  <si>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</si>
  <si>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</si>
  <si>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</si>
  <si>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</si>
  <si>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</si>
  <si>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</si>
  <si>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</si>
  <si>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</si>
  <si>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</si>
  <si>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</si>
  <si>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</si>
  <si>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</si>
  <si>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</si>
  <si>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</si>
  <si>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</si>
  <si>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</si>
  <si>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</si>
  <si>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</si>
  <si>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</si>
  <si>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</si>
  <si>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</si>
  <si>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</si>
  <si>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</si>
  <si>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</si>
  <si>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</si>
  <si>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</si>
  <si>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</si>
  <si>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</si>
  <si>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</si>
  <si>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</si>
  <si>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</si>
  <si>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</si>
  <si>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</si>
  <si>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</si>
  <si>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</si>
  <si>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</si>
  <si>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</si>
  <si>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</si>
  <si>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</si>
  <si>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</si>
  <si>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</si>
  <si>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</si>
  <si>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</si>
  <si>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</si>
  <si>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</si>
  <si>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</si>
  <si>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</si>
  <si>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</si>
  <si>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</si>
  <si>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</si>
  <si>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</si>
  <si>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</si>
  <si>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</si>
  <si>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</si>
  <si>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</si>
  <si>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</si>
  <si>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</si>
  <si>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</si>
  <si>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</si>
  <si>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</si>
  <si>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</si>
  <si>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</si>
  <si>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</si>
  <si>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</si>
  <si>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</si>
  <si>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</si>
  <si>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</si>
  <si>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</si>
  <si>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</si>
  <si>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</si>
  <si>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</si>
  <si>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</si>
  <si>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</si>
  <si>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</si>
  <si>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</si>
  <si>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</si>
  <si>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</si>
  <si>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</si>
  <si>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</si>
  <si>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</si>
  <si>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</si>
  <si>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</si>
  <si>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</si>
  <si>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</si>
  <si>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</si>
  <si>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</si>
  <si>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</si>
  <si>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</si>
  <si>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</si>
  <si>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</si>
  <si>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</si>
  <si>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</si>
  <si>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</si>
  <si>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</si>
  <si>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</si>
  <si>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</si>
  <si>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</si>
  <si>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</si>
  <si>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</si>
  <si>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</si>
  <si>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</si>
  <si>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</si>
  <si>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</si>
  <si>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</si>
  <si>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</si>
  <si>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</si>
  <si>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</si>
  <si>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</si>
  <si>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</si>
  <si>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</si>
  <si>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</si>
  <si>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</si>
  <si>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</si>
  <si>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</si>
  <si>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</si>
  <si>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</si>
  <si>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</si>
  <si>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</si>
  <si>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</si>
  <si>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</si>
  <si>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</si>
  <si>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</si>
  <si>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</si>
  <si>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</si>
  <si>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</si>
  <si>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</si>
  <si>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</si>
  <si>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</si>
  <si>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</si>
  <si>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</si>
  <si>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</si>
  <si>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</si>
  <si>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</si>
  <si>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</si>
  <si>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</si>
  <si>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</si>
  <si>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</si>
  <si>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</si>
  <si>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</si>
  <si>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</si>
  <si>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</si>
  <si>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</si>
  <si>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</si>
  <si>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</si>
  <si>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</si>
  <si>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</si>
  <si>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</si>
  <si>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</si>
  <si>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</si>
  <si>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</si>
  <si>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</si>
  <si>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</si>
  <si>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</si>
  <si>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</si>
  <si>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</si>
  <si>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</si>
  <si>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</si>
  <si>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</si>
  <si>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</si>
  <si>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</si>
  <si>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</si>
  <si>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</si>
  <si>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</si>
  <si>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</si>
  <si>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</si>
  <si>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</si>
  <si>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</si>
  <si>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</si>
  <si>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</si>
  <si>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</si>
  <si>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</si>
  <si>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</si>
  <si>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</si>
  <si>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</si>
  <si>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</si>
  <si>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</si>
  <si>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</si>
  <si>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</si>
  <si>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</si>
  <si>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</si>
  <si>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</si>
  <si>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</si>
  <si>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</si>
  <si>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</si>
  <si>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</si>
  <si>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</si>
  <si>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</si>
  <si>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</si>
  <si>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</si>
  <si>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</si>
  <si>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</si>
  <si>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</si>
  <si>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</si>
  <si>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</si>
  <si>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</si>
  <si>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</si>
  <si>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</si>
  <si>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</si>
  <si>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</si>
  <si>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</si>
  <si>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</si>
  <si>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</si>
  <si>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</si>
  <si>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</si>
  <si>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</si>
  <si>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</si>
  <si>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</si>
  <si>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</si>
  <si>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</si>
  <si>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</si>
  <si>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</si>
  <si>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</si>
  <si>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</si>
  <si>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</si>
  <si>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</si>
  <si>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</si>
  <si>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</si>
  <si>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</si>
  <si>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</si>
  <si>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</si>
  <si>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</si>
  <si>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</si>
  <si>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</si>
  <si>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</si>
  <si>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</si>
  <si>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</si>
  <si>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</si>
  <si>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</si>
  <si>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</si>
  <si>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</si>
  <si>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</si>
  <si>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</si>
  <si>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</si>
  <si>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</si>
  <si>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</si>
  <si>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</si>
  <si>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</si>
  <si>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</si>
  <si>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</si>
  <si>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</si>
  <si>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</si>
  <si>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</si>
  <si>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</si>
  <si>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</si>
  <si>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</si>
  <si>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</si>
  <si>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</si>
  <si>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</si>
  <si>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</si>
  <si>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</si>
  <si>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</si>
  <si>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</si>
  <si>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</si>
  <si>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</si>
  <si>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</si>
  <si>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</si>
  <si>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</si>
  <si>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</si>
  <si>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</si>
  <si>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</si>
  <si>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</si>
  <si>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</si>
  <si>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</si>
  <si>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</si>
  <si>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</si>
  <si>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</si>
  <si>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</si>
  <si>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</si>
  <si>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</si>
  <si>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</si>
  <si>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</si>
  <si>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</si>
  <si>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</si>
  <si>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</si>
  <si>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</si>
  <si>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</si>
  <si>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</si>
  <si>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</si>
  <si>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</si>
  <si>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</si>
  <si>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</si>
  <si>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</si>
  <si>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</si>
  <si>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</si>
  <si>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</si>
  <si>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</si>
  <si>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</si>
  <si>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</si>
  <si>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</si>
  <si>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</si>
  <si>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</si>
  <si>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</si>
  <si>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</si>
  <si>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</si>
  <si>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</si>
  <si>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</si>
  <si>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</si>
  <si>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</si>
  <si>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</si>
  <si>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</si>
  <si>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</si>
  <si>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</si>
  <si>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</si>
  <si>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</si>
  <si>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</si>
  <si>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</si>
  <si>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</si>
  <si>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</si>
  <si>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</si>
  <si>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</si>
  <si>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</si>
  <si>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</si>
  <si>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</si>
  <si>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</si>
  <si>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</si>
  <si>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</si>
  <si>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</si>
  <si>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</si>
  <si>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</si>
  <si>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</si>
  <si>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</si>
  <si>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</si>
  <si>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</si>
  <si>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</si>
  <si>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</si>
  <si>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</si>
  <si>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</si>
  <si>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</si>
  <si>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</si>
  <si>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</si>
  <si>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</si>
  <si>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</si>
  <si>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</si>
  <si>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</si>
  <si>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</si>
  <si>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</si>
  <si>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</si>
  <si>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</si>
  <si>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</si>
  <si>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</si>
  <si>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</si>
  <si>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</si>
  <si>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</si>
  <si>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</si>
  <si>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</si>
  <si>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</si>
  <si>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</si>
  <si>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</si>
  <si>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</si>
  <si>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</si>
  <si>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</si>
  <si>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</si>
  <si>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</si>
  <si>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</si>
  <si>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</si>
  <si>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</si>
  <si>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</si>
  <si>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</si>
  <si>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</si>
  <si>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</si>
  <si>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</si>
  <si>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</si>
  <si>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</si>
  <si>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</si>
  <si>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</si>
  <si>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</si>
  <si>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</si>
  <si>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</si>
  <si>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</si>
  <si>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</si>
  <si>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</si>
  <si>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</si>
  <si>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</si>
  <si>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</si>
  <si>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</si>
  <si>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</si>
  <si>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</si>
  <si>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</si>
  <si>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</si>
  <si>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</si>
  <si>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</si>
  <si>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</si>
  <si>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</si>
  <si>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</si>
  <si>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</si>
  <si>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</si>
  <si>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</si>
  <si>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</si>
  <si>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</si>
  <si>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</si>
  <si>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</si>
  <si>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</si>
  <si>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</si>
  <si>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</si>
  <si>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</si>
  <si>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</si>
  <si>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</si>
  <si>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</si>
  <si>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</si>
  <si>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</si>
  <si>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</si>
  <si>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</si>
  <si>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</si>
  <si>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</si>
  <si>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</si>
  <si>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</si>
  <si>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</si>
  <si>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</si>
  <si>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</si>
  <si>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</si>
  <si>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</si>
  <si>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</si>
  <si>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</si>
  <si>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</si>
  <si>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</si>
  <si>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</si>
  <si>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</si>
  <si>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</si>
  <si>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</si>
  <si>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</si>
  <si>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</si>
  <si>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</si>
  <si>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</si>
  <si>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</si>
  <si>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</si>
  <si>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</si>
  <si>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</si>
  <si>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</si>
  <si>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</si>
  <si>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</si>
  <si>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</si>
  <si>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</si>
  <si>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</si>
  <si>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</si>
  <si>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</si>
  <si>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</si>
  <si>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</si>
  <si>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</si>
  <si>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</si>
  <si>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</si>
  <si>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</si>
  <si>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</si>
  <si>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</si>
  <si>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</si>
  <si>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</si>
  <si>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</si>
  <si>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</si>
  <si>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</si>
  <si>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</si>
  <si>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</si>
  <si>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</si>
  <si>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</si>
  <si>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</si>
  <si>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</si>
  <si>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</si>
  <si>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</si>
  <si>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</si>
  <si>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</si>
  <si>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</si>
  <si>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</si>
  <si>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</si>
  <si>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</si>
  <si>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</si>
  <si>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</si>
  <si>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</si>
  <si>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</si>
  <si>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</si>
  <si>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</si>
  <si>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</si>
  <si>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</si>
  <si>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</si>
  <si>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</si>
  <si>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</si>
  <si>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</si>
  <si>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</si>
  <si>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</si>
  <si>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</si>
  <si>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</si>
  <si>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</si>
  <si>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</si>
  <si>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</si>
  <si>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</si>
  <si>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</si>
  <si>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</si>
  <si>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</si>
  <si>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</si>
  <si>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</si>
  <si>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</si>
  <si>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</si>
  <si>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</si>
  <si>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</si>
  <si>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</si>
  <si>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</si>
  <si>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</si>
  <si>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</si>
  <si>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</si>
  <si>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</si>
  <si>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</si>
  <si>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</si>
  <si>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</si>
  <si>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</si>
  <si>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</si>
  <si>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</si>
  <si>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</si>
  <si>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</si>
  <si>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</si>
  <si>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</si>
  <si>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</si>
  <si>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</si>
  <si>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</si>
  <si>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</si>
  <si>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</si>
  <si>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</si>
  <si>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</si>
  <si>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</si>
  <si>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</si>
  <si>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</si>
  <si>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</si>
  <si>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</si>
  <si>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</si>
  <si>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</si>
  <si>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</si>
  <si>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</si>
  <si>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</si>
  <si>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</si>
  <si>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</si>
  <si>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</si>
  <si>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</si>
  <si>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</si>
  <si>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</si>
  <si>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</si>
  <si>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</si>
  <si>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</si>
  <si>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</si>
  <si>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</si>
  <si>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</si>
  <si>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</si>
  <si>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</si>
  <si>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</si>
  <si>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</si>
  <si>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</si>
  <si>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</si>
  <si>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</si>
  <si>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</si>
  <si>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</si>
  <si>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</si>
  <si>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</si>
  <si>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</si>
  <si>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</si>
  <si>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</si>
  <si>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</si>
  <si>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</si>
  <si>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</si>
  <si>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</si>
  <si>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</si>
  <si>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</si>
  <si>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</si>
  <si>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</si>
  <si>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</si>
  <si>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</si>
  <si>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</si>
  <si>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</si>
  <si>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</si>
  <si>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</si>
  <si>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</si>
  <si>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</si>
  <si>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</si>
  <si>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</si>
  <si>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</si>
  <si>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</si>
  <si>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</si>
  <si>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</si>
  <si>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</si>
  <si>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</si>
  <si>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</si>
  <si>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</si>
  <si>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</si>
  <si>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</si>
  <si>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</si>
  <si>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</si>
  <si>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</si>
  <si>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</si>
  <si>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</si>
  <si>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</si>
  <si>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</si>
  <si>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</si>
  <si>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</si>
  <si>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</si>
  <si>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</si>
  <si>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</si>
  <si>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</si>
  <si>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</si>
  <si>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</si>
  <si>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</si>
  <si>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</si>
  <si>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</si>
  <si>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</si>
  <si>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</si>
  <si>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</si>
  <si>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</si>
  <si>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</si>
  <si>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</si>
  <si>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</si>
  <si>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</si>
  <si>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</si>
  <si>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</si>
  <si>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</si>
  <si>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</si>
  <si>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</si>
  <si>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</si>
  <si>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</si>
  <si>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</si>
  <si>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</si>
  <si>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</si>
  <si>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</si>
  <si>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</si>
  <si>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</si>
  <si>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</si>
  <si>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</si>
  <si>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</si>
  <si>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</si>
  <si>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</si>
  <si>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</si>
  <si>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</si>
  <si>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</si>
  <si>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</si>
  <si>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</si>
  <si>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</si>
  <si>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</si>
  <si>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</si>
  <si>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</si>
  <si>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</si>
  <si>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</si>
  <si>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</si>
  <si>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</si>
  <si>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</si>
  <si>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</si>
  <si>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</si>
  <si>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</si>
  <si>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</si>
  <si>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</si>
  <si>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</si>
  <si>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</si>
  <si>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</si>
  <si>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</si>
  <si>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</si>
  <si>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</si>
  <si>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</si>
  <si>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</si>
  <si>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</si>
  <si>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</si>
  <si>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</si>
  <si>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</si>
  <si>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</si>
  <si>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</si>
  <si>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</si>
  <si>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</si>
  <si>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</si>
  <si>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</si>
  <si>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</si>
  <si>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</si>
  <si>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</si>
  <si>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</si>
  <si>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</si>
  <si>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</si>
  <si>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</si>
  <si>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</si>
  <si>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</si>
  <si>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</si>
  <si>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</si>
  <si>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</si>
  <si>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</si>
  <si>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</si>
  <si>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</si>
  <si>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</si>
  <si>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</si>
  <si>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</si>
  <si>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</si>
  <si>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</si>
  <si>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</si>
  <si>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</si>
  <si>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</si>
  <si>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</si>
  <si>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</si>
  <si>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</si>
  <si>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</si>
  <si>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</si>
  <si>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</si>
  <si>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</si>
  <si>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</si>
  <si>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</si>
  <si>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</si>
  <si>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</si>
  <si>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</si>
  <si>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</si>
  <si>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</si>
  <si>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</si>
  <si>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</si>
  <si>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</si>
  <si>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</si>
  <si>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</si>
  <si>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</si>
  <si>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</si>
  <si>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</si>
  <si>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</si>
  <si>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</si>
  <si>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</si>
  <si>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</si>
  <si>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</si>
  <si>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</si>
  <si>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</si>
  <si>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</si>
  <si>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</si>
  <si>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</si>
  <si>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</si>
  <si>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</si>
  <si>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</si>
  <si>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</si>
  <si>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</si>
  <si>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</si>
  <si>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</si>
  <si>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</si>
  <si>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</si>
  <si>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</si>
  <si>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</si>
  <si>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</si>
  <si>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</si>
  <si>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</si>
  <si>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</si>
  <si>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</si>
  <si>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</si>
  <si>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</si>
  <si>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</si>
  <si>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</si>
  <si>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</si>
  <si>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</si>
  <si>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</si>
  <si>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</si>
  <si>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</si>
  <si>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</si>
  <si>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</si>
  <si>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</si>
  <si>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</si>
  <si>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</si>
  <si>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</si>
  <si>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</si>
  <si>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</si>
  <si>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</si>
  <si>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</si>
  <si>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</si>
  <si>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</si>
  <si>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</si>
  <si>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</si>
  <si>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</si>
  <si>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</si>
  <si>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</si>
  <si>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</si>
  <si>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</si>
  <si>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</si>
  <si>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</si>
  <si>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</si>
  <si>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</si>
  <si>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</si>
  <si>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</si>
  <si>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</si>
  <si>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</si>
  <si>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</si>
  <si>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</si>
  <si>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</si>
  <si>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</si>
  <si>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</si>
  <si>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</si>
  <si>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</si>
  <si>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</si>
  <si>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</si>
  <si>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</si>
  <si>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</si>
  <si>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</si>
  <si>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</si>
  <si>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</si>
  <si>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</si>
  <si>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</si>
  <si>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</si>
  <si>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</si>
  <si>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</si>
  <si>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</si>
  <si>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</si>
  <si>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</si>
  <si>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</si>
  <si>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</si>
  <si>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</si>
  <si>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</si>
  <si>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</si>
  <si>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</si>
  <si>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</si>
  <si>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</si>
  <si>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</si>
  <si>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</si>
  <si>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</si>
  <si>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</si>
  <si>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</si>
  <si>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</si>
  <si>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</si>
  <si>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</si>
  <si>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</si>
  <si>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</si>
  <si>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</si>
  <si>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</si>
  <si>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</si>
  <si>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</si>
  <si>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</si>
  <si>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</si>
  <si>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</si>
  <si>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</si>
  <si>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</si>
  <si>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</si>
  <si>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</si>
  <si>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</si>
  <si>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</si>
  <si>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</si>
  <si>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</si>
  <si>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</si>
  <si>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</si>
  <si>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</si>
  <si>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</si>
  <si>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</si>
  <si>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</si>
  <si>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</si>
  <si>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</si>
  <si>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</si>
  <si>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</si>
  <si>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</si>
  <si>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</si>
  <si>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</si>
  <si>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</si>
  <si>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</si>
  <si>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</si>
  <si>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</si>
  <si>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</si>
  <si>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</si>
  <si>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</si>
  <si>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</si>
  <si>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</si>
  <si>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</si>
  <si>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</si>
  <si>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</si>
  <si>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</si>
  <si>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</si>
  <si>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</si>
  <si>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</si>
  <si>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</si>
  <si>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</si>
  <si>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</si>
  <si>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</si>
  <si>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</si>
  <si>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</si>
  <si>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</si>
  <si>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</si>
  <si>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</si>
  <si>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</si>
  <si>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</si>
  <si>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</si>
  <si>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</si>
  <si>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</si>
  <si>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</si>
  <si>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</si>
  <si>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</si>
  <si>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</si>
  <si>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</si>
  <si>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</si>
  <si>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</si>
  <si>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</si>
  <si>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</si>
  <si>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</si>
  <si>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</si>
  <si>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</si>
  <si>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</si>
  <si>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</si>
  <si>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</si>
  <si>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</si>
  <si>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</si>
  <si>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</si>
  <si>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</si>
  <si>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</si>
  <si>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</si>
  <si>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</si>
  <si>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</si>
  <si>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</si>
  <si>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</si>
  <si>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</si>
  <si>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</si>
  <si>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</si>
  <si>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</si>
  <si>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</si>
  <si>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</si>
  <si>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</si>
  <si>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</si>
  <si>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</si>
  <si>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</si>
  <si>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</si>
  <si>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</si>
  <si>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</si>
  <si>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</si>
  <si>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</si>
  <si>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</si>
  <si>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</si>
  <si>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</si>
  <si>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</si>
  <si>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</si>
  <si>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</si>
  <si>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</si>
  <si>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</si>
  <si>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</si>
  <si>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</si>
  <si>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</si>
  <si>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</si>
  <si>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</si>
  <si>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</si>
  <si>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</si>
  <si>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</si>
  <si>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</si>
  <si>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</si>
  <si>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</si>
  <si>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</si>
  <si>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</si>
  <si>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</si>
  <si>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</si>
  <si>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</si>
  <si>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</si>
  <si>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</si>
  <si>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</si>
  <si>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</si>
  <si>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</si>
  <si>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</si>
  <si>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</si>
  <si>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</si>
  <si>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</si>
  <si>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</si>
  <si>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</si>
  <si>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</si>
  <si>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</si>
  <si>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</si>
  <si>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</si>
  <si>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</si>
  <si>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</si>
  <si>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</si>
  <si>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</si>
  <si>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</si>
  <si>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</si>
  <si>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</si>
  <si>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</si>
  <si>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</si>
  <si>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</si>
  <si>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</si>
  <si>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</si>
  <si>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</si>
  <si>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</si>
  <si>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</si>
  <si>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</si>
  <si>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</si>
  <si>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</si>
  <si>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</si>
  <si>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</si>
  <si>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</si>
  <si>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</si>
  <si>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</si>
  <si>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</si>
  <si>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</si>
  <si>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</si>
  <si>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</si>
  <si>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</si>
  <si>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</si>
  <si>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</si>
  <si>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</si>
  <si>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</si>
  <si>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</si>
  <si>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</si>
  <si>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</si>
  <si>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</si>
  <si>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</si>
  <si>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</si>
  <si>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</si>
  <si>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</si>
  <si>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</si>
  <si>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</si>
  <si>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</si>
  <si>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</si>
  <si>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</si>
  <si>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</si>
  <si>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</si>
  <si>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</si>
  <si>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</si>
  <si>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</si>
  <si>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</si>
  <si>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</si>
  <si>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</si>
  <si>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</si>
  <si>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</si>
  <si>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</si>
  <si>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</si>
  <si>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</si>
  <si>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</si>
  <si>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</si>
  <si>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</si>
  <si>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</si>
  <si>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</si>
  <si>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</si>
  <si>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</si>
  <si>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</si>
  <si>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</si>
  <si>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</si>
  <si>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</si>
  <si>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</si>
  <si>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</si>
  <si>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</si>
  <si>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</si>
  <si>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</si>
  <si>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</si>
  <si>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</si>
  <si>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</si>
  <si>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</si>
  <si>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</si>
  <si>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</si>
  <si>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</si>
  <si>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</si>
  <si>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</si>
  <si>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</si>
  <si>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</si>
  <si>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</si>
  <si>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</si>
  <si>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</si>
  <si>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</si>
  <si>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</si>
  <si>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</si>
  <si>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</si>
  <si>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</si>
  <si>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</si>
  <si>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</si>
  <si>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</si>
  <si>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</si>
  <si>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</si>
  <si>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</si>
  <si>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</si>
  <si>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</si>
  <si>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</si>
  <si>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</si>
  <si>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</si>
  <si>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</si>
  <si>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</si>
  <si>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</si>
  <si>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</si>
  <si>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</si>
  <si>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</si>
  <si>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</si>
  <si>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</si>
  <si>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</si>
  <si>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</si>
  <si>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</si>
  <si>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</si>
  <si>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</si>
  <si>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</si>
  <si>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</si>
  <si>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</si>
  <si>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</si>
  <si>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</si>
  <si>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</si>
  <si>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</si>
  <si>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</si>
  <si>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</si>
  <si>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</si>
  <si>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</si>
  <si>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</si>
  <si>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</si>
  <si>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</si>
  <si>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</si>
  <si>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</si>
  <si>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</si>
  <si>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</si>
  <si>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</si>
  <si>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</si>
  <si>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</si>
  <si>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</si>
  <si>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</si>
  <si>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</si>
  <si>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</si>
  <si>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</si>
  <si>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</si>
  <si>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</si>
  <si>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</si>
  <si>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</si>
  <si>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</si>
  <si>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</si>
  <si>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</si>
  <si>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</si>
  <si>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</si>
  <si>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</si>
  <si>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</si>
  <si>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</si>
  <si>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</si>
  <si>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</si>
  <si>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</si>
  <si>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</si>
  <si>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</si>
  <si>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</si>
  <si>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</si>
  <si>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</si>
  <si>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</si>
  <si>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</si>
  <si>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</si>
  <si>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</si>
  <si>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</si>
  <si>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</si>
  <si>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</si>
  <si>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</si>
  <si>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</si>
  <si>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</si>
  <si>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</si>
  <si>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</si>
  <si>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</si>
  <si>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</si>
  <si>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</si>
  <si>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</si>
  <si>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</si>
  <si>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</si>
  <si>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</si>
  <si>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</si>
  <si>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</si>
  <si>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</si>
  <si>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</si>
  <si>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</si>
  <si>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</si>
  <si>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</si>
  <si>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</si>
  <si>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</si>
  <si>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</si>
  <si>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</si>
  <si>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</si>
  <si>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</si>
  <si>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</si>
  <si>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</si>
  <si>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</si>
  <si>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</si>
  <si>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</si>
  <si>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</si>
  <si>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</si>
  <si>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</si>
  <si>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</si>
  <si>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</si>
  <si>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</si>
  <si>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</si>
  <si>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</si>
  <si>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</si>
  <si>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</si>
  <si>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</si>
  <si>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</si>
  <si>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</si>
  <si>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</si>
  <si>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</si>
  <si>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</si>
  <si>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</si>
  <si>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</si>
  <si>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</si>
  <si>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</si>
  <si>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</si>
  <si>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</si>
  <si>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</si>
  <si>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</si>
  <si>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</si>
  <si>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</si>
  <si>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</si>
  <si>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</si>
  <si>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</si>
  <si>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</si>
  <si>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</si>
  <si>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</si>
  <si>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</si>
  <si>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</si>
  <si>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</si>
  <si>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</si>
  <si>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</si>
  <si>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</si>
  <si>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</si>
  <si>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</si>
  <si>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</si>
  <si>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</si>
  <si>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</si>
  <si>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</si>
  <si>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</si>
  <si>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</si>
  <si>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</si>
  <si>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</si>
  <si>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</si>
  <si>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</si>
  <si>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</si>
  <si>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</si>
  <si>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</si>
  <si>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</si>
  <si>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</si>
  <si>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</si>
  <si>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</si>
  <si>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</si>
  <si>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</si>
  <si>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</si>
  <si>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</si>
  <si>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</si>
  <si>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</si>
  <si>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</si>
  <si>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</si>
  <si>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</si>
  <si>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</si>
  <si>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</si>
  <si>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</si>
  <si>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</si>
  <si>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</si>
  <si>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</si>
  <si>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</si>
  <si>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</si>
  <si>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</si>
  <si>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</si>
  <si>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</si>
  <si>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</si>
  <si>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</si>
  <si>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</si>
  <si>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</si>
  <si>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</si>
  <si>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</si>
  <si>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</si>
  <si>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</si>
  <si>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</si>
  <si>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</si>
  <si>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</si>
  <si>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</si>
  <si>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</si>
  <si>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</si>
  <si>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</si>
  <si>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</si>
  <si>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</si>
  <si>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</si>
  <si>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</si>
  <si>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</si>
  <si>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</si>
  <si>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</si>
  <si>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</si>
  <si>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</si>
  <si>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</si>
  <si>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</si>
  <si>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</si>
  <si>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</si>
  <si>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</si>
  <si>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</si>
  <si>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</si>
  <si>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</si>
  <si>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</si>
  <si>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</si>
  <si>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</si>
  <si>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</si>
  <si>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</si>
  <si>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</si>
  <si>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</si>
  <si>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</si>
  <si>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</si>
  <si>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</si>
  <si>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</si>
  <si>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</si>
  <si>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</si>
  <si>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</si>
  <si>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</si>
  <si>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</si>
  <si>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</si>
  <si>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</si>
  <si>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</si>
  <si>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</si>
  <si>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</si>
  <si>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</si>
  <si>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</si>
  <si>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</si>
  <si>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</si>
  <si>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</si>
  <si>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</si>
  <si>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</si>
  <si>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</si>
  <si>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</si>
  <si>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</si>
  <si>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</si>
  <si>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</si>
  <si>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</si>
  <si>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</si>
  <si>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</si>
  <si>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</si>
  <si>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</si>
  <si>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</si>
  <si>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</si>
  <si>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</si>
  <si>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</si>
  <si>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</si>
  <si>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</si>
  <si>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</si>
  <si>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</si>
  <si>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</si>
  <si>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</si>
  <si>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</si>
  <si>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</si>
  <si>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</si>
  <si>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</si>
  <si>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</si>
  <si>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</si>
  <si>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</si>
  <si>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</si>
  <si>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</si>
  <si>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</si>
  <si>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</si>
  <si>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</si>
  <si>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</si>
  <si>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</si>
  <si>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</si>
  <si>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</si>
  <si>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</si>
  <si>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</si>
  <si>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</si>
  <si>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</si>
  <si>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</si>
  <si>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</si>
  <si>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</si>
  <si>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</si>
  <si>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</si>
  <si>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</si>
  <si>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</si>
  <si>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</si>
  <si>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</si>
  <si>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</si>
  <si>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</si>
  <si>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</si>
  <si>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</si>
  <si>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</si>
  <si>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</si>
  <si>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</si>
  <si>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</si>
  <si>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</si>
  <si>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</si>
  <si>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</si>
  <si>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</si>
  <si>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</si>
  <si>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</si>
  <si>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</si>
  <si>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</si>
  <si>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</si>
  <si>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</si>
  <si>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</si>
  <si>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</si>
  <si>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</si>
  <si>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</si>
  <si>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</si>
  <si>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</si>
  <si>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</si>
  <si>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</si>
  <si>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</si>
  <si>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</si>
  <si>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</si>
  <si>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</si>
  <si>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</si>
  <si>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</si>
  <si>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</si>
  <si>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</si>
  <si>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</si>
  <si>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</si>
  <si>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</si>
  <si>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</si>
  <si>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</si>
  <si>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</si>
  <si>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</si>
  <si>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</si>
  <si>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</si>
  <si>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</si>
  <si>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</si>
  <si>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</si>
  <si>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</si>
  <si>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</si>
  <si>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</si>
  <si>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</si>
  <si>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</si>
  <si>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</si>
  <si>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</si>
  <si>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</si>
  <si>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</si>
  <si>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</si>
  <si>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</si>
  <si>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</si>
  <si>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</si>
  <si>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</si>
  <si>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</si>
  <si>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</si>
  <si>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</si>
  <si>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</si>
  <si>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</si>
  <si>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</si>
  <si>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</si>
  <si>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</si>
  <si>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</si>
  <si>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</si>
  <si>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</si>
  <si>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</si>
  <si>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</si>
  <si>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</si>
  <si>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</si>
  <si>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</si>
  <si>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</si>
  <si>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</si>
  <si>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</si>
  <si>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</si>
  <si>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</si>
  <si>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</si>
  <si>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</si>
  <si>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</si>
  <si>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</si>
  <si>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</si>
  <si>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</si>
  <si>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</si>
  <si>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</si>
  <si>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</si>
  <si>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</si>
  <si>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</si>
  <si>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</si>
  <si>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</si>
  <si>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</si>
  <si>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</si>
  <si>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</si>
  <si>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</si>
  <si>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</si>
  <si>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</si>
  <si>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</si>
  <si>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</si>
  <si>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</si>
  <si>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</si>
  <si>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</si>
  <si>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</si>
  <si>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</si>
  <si>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</si>
  <si>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</si>
  <si>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</si>
  <si>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</si>
  <si>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</si>
  <si>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</si>
  <si>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</si>
  <si>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</si>
  <si>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</si>
  <si>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</si>
  <si>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</si>
  <si>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</si>
  <si>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</si>
  <si>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</si>
  <si>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</si>
  <si>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</si>
  <si>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</si>
  <si>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</si>
  <si>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</si>
  <si>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</si>
  <si>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</si>
  <si>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</si>
  <si>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</si>
  <si>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</si>
  <si>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</si>
  <si>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</si>
  <si>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</si>
  <si>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</si>
  <si>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</si>
  <si>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</si>
  <si>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</si>
  <si>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</si>
  <si>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</si>
  <si>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</si>
  <si>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</si>
  <si>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</si>
  <si>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</si>
  <si>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</si>
  <si>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</si>
  <si>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</si>
  <si>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</si>
  <si>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</si>
  <si>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</si>
  <si>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</si>
  <si>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</si>
  <si>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</si>
  <si>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</si>
  <si>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</si>
  <si>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</si>
  <si>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</si>
  <si>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</si>
  <si>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</si>
  <si>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</si>
  <si>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</si>
  <si>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</si>
  <si>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</si>
  <si>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</si>
  <si>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</si>
  <si>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</si>
  <si>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</si>
  <si>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</si>
  <si>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</si>
  <si>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</si>
  <si>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</si>
  <si>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</si>
  <si>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</si>
  <si>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</si>
  <si>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</si>
  <si>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</si>
  <si>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</si>
  <si>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</si>
  <si>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</si>
  <si>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</si>
  <si>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</si>
  <si>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</si>
  <si>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</si>
  <si>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</si>
  <si>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</si>
  <si>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</si>
  <si>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</si>
  <si>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</si>
  <si>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</si>
  <si>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</si>
  <si>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</si>
  <si>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</si>
  <si>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</si>
  <si>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</si>
  <si>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</si>
  <si>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</si>
  <si>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</si>
  <si>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</si>
  <si>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</si>
  <si>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</si>
  <si>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</si>
  <si>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</si>
  <si>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</si>
  <si>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</si>
  <si>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</si>
  <si>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</si>
  <si>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</si>
  <si>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</si>
  <si>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</si>
  <si>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</si>
  <si>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</si>
  <si>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</si>
  <si>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</si>
  <si>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</si>
  <si>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</si>
  <si>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</si>
  <si>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</si>
  <si>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</si>
  <si>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</si>
  <si>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</si>
  <si>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</si>
  <si>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</si>
  <si>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</si>
  <si>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</si>
  <si>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</si>
  <si>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</si>
  <si>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</si>
  <si>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</si>
  <si>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</si>
  <si>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</si>
  <si>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</si>
  <si>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</si>
  <si>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</si>
  <si>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</si>
  <si>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</si>
  <si>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</si>
  <si>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</si>
  <si>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</si>
  <si>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</si>
  <si>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</si>
  <si>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</si>
  <si>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</si>
  <si>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</si>
  <si>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</si>
  <si>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</si>
  <si>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</si>
  <si>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</si>
  <si>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</si>
  <si>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</si>
  <si>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</si>
  <si>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</si>
  <si>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</si>
  <si>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</si>
  <si>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</si>
  <si>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</si>
  <si>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</si>
  <si>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</si>
  <si>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</si>
  <si>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</si>
  <si>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</si>
  <si>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</si>
  <si>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</si>
  <si>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</si>
  <si>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</si>
  <si>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</si>
  <si>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</si>
  <si>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</si>
  <si>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</si>
  <si>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</si>
  <si>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</si>
  <si>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</si>
  <si>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</si>
  <si>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</si>
  <si>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</si>
  <si>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</si>
  <si>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</si>
  <si>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</si>
  <si>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</si>
  <si>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</si>
  <si>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</si>
  <si>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</si>
  <si>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</si>
  <si>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</si>
  <si>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</si>
  <si>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</si>
  <si>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</si>
  <si>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</si>
  <si>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</si>
  <si>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</si>
  <si>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</si>
  <si>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</si>
  <si>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</si>
  <si>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</si>
  <si>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</si>
  <si>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</si>
  <si>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</si>
  <si>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</si>
  <si>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</si>
  <si>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</si>
  <si>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</si>
  <si>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</si>
  <si>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</si>
  <si>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</si>
  <si>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</si>
  <si>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</si>
  <si>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</si>
  <si>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</si>
  <si>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</si>
  <si>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</si>
  <si>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</si>
  <si>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</si>
  <si>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</si>
  <si>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</si>
  <si>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</si>
  <si>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</si>
  <si>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</si>
  <si>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</si>
  <si>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</si>
  <si>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</si>
  <si>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</si>
  <si>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</si>
  <si>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</si>
  <si>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</si>
  <si>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</si>
  <si>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</si>
  <si>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</si>
  <si>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</si>
  <si>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</si>
  <si>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</si>
  <si>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</si>
  <si>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</si>
  <si>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</si>
  <si>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</si>
  <si>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</si>
  <si>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</si>
  <si>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</si>
  <si>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</si>
  <si>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</si>
  <si>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</si>
  <si>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</si>
  <si>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</si>
  <si>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</si>
  <si>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</si>
  <si>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</si>
  <si>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</si>
  <si>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</si>
  <si>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</si>
  <si>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</si>
  <si>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</si>
  <si>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</si>
  <si>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</si>
  <si>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</si>
  <si>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</si>
  <si>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</si>
  <si>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</si>
  <si>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</si>
  <si>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</si>
  <si>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</si>
  <si>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</si>
  <si>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</si>
  <si>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</si>
  <si>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</si>
  <si>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</si>
  <si>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</si>
  <si>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</si>
  <si>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</si>
  <si>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</si>
  <si>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</si>
  <si>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</si>
  <si>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</si>
  <si>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</si>
  <si>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</si>
  <si>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</si>
  <si>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</si>
  <si>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</si>
  <si>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</si>
  <si>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</si>
  <si>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</si>
  <si>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</si>
  <si>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</si>
  <si>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</si>
  <si>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</si>
  <si>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</si>
  <si>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</si>
  <si>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</si>
  <si>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</si>
  <si>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</si>
  <si>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</si>
  <si>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</si>
  <si>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</si>
  <si>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</si>
  <si>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</si>
  <si>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</si>
  <si>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</si>
  <si>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</si>
  <si>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</si>
  <si>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</si>
  <si>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</si>
  <si>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</si>
  <si>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</si>
  <si>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</si>
  <si>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</si>
  <si>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</si>
  <si>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</si>
  <si>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</si>
  <si>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</si>
  <si>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</si>
  <si>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</si>
  <si>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</si>
  <si>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</si>
  <si>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</si>
  <si>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</si>
  <si>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</si>
  <si>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</si>
  <si>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</si>
  <si>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</si>
  <si>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</si>
  <si>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</si>
  <si>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</si>
  <si>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</si>
  <si>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</si>
  <si>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</si>
  <si>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</si>
  <si>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</si>
  <si>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</si>
  <si>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</si>
  <si>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</si>
  <si>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</si>
  <si>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</si>
  <si>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</si>
  <si>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</si>
  <si>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</si>
  <si>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</si>
  <si>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</si>
  <si>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</si>
  <si>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</si>
  <si>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</si>
  <si>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</si>
  <si>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</si>
  <si>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</si>
  <si>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</si>
  <si>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</si>
  <si>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</si>
  <si>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</si>
  <si>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</si>
  <si>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</si>
  <si>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</si>
  <si>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</si>
  <si>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</si>
  <si>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</si>
  <si>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</si>
  <si>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</si>
  <si>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</si>
  <si>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</si>
  <si>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</si>
  <si>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</si>
  <si>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</si>
  <si>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</si>
  <si>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</si>
  <si>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</si>
  <si>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</si>
  <si>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</si>
  <si>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</si>
  <si>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</si>
  <si>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</si>
  <si>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</si>
  <si>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</si>
  <si>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</si>
  <si>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</si>
  <si>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</si>
  <si>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</si>
  <si>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</si>
  <si>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</si>
  <si>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</si>
  <si>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</si>
  <si>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</si>
  <si>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</si>
  <si>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</si>
  <si>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</si>
  <si>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</si>
  <si>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</si>
  <si>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</si>
  <si>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</si>
  <si>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</si>
  <si>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</si>
  <si>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</si>
  <si>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</si>
  <si>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</si>
  <si>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</si>
  <si>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</si>
  <si>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</si>
  <si>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</si>
  <si>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</si>
  <si>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</si>
  <si>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</si>
  <si>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</si>
  <si>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</si>
  <si>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</si>
  <si>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</si>
  <si>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</si>
  <si>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</si>
  <si>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</si>
  <si>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</si>
  <si>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</si>
  <si>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</si>
  <si>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</si>
  <si>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</si>
  <si>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</si>
  <si>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</si>
  <si>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</si>
  <si>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</si>
  <si>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</si>
  <si>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</si>
  <si>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</si>
  <si>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</si>
  <si>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</si>
  <si>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</si>
  <si>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</si>
  <si>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</si>
  <si>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</si>
  <si>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</si>
  <si>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</si>
  <si>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</si>
  <si>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</si>
  <si>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</si>
  <si>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</si>
  <si>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</si>
  <si>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</si>
  <si>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</si>
  <si>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</si>
  <si>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</si>
  <si>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</si>
  <si>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</si>
  <si>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</si>
  <si>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</si>
  <si>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</si>
  <si>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</si>
  <si>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</si>
  <si>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</si>
  <si>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</si>
  <si>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</si>
  <si>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</si>
  <si>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</si>
  <si>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</si>
  <si>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</si>
  <si>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</si>
  <si>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</si>
  <si>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</si>
  <si>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</si>
  <si>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</si>
  <si>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</si>
  <si>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</si>
  <si>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</si>
  <si>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</si>
  <si>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</si>
  <si>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</si>
  <si>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</si>
  <si>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</si>
  <si>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</si>
  <si>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</si>
  <si>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</si>
  <si>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</si>
  <si>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</si>
  <si>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</si>
  <si>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</si>
  <si>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</si>
  <si>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</si>
  <si>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</si>
  <si>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</si>
  <si>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</si>
  <si>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</si>
  <si>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</si>
  <si>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</si>
  <si>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</si>
  <si>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</si>
  <si>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</si>
  <si>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</si>
  <si>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</si>
  <si>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</si>
  <si>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</si>
  <si>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</si>
  <si>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</si>
  <si>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</si>
  <si>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</si>
  <si>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</si>
  <si>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</si>
  <si>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</si>
  <si>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</si>
  <si>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</si>
  <si>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</si>
  <si>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</si>
  <si>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</si>
  <si>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</si>
  <si>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</si>
  <si>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</si>
  <si>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</si>
  <si>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</si>
  <si>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</si>
  <si>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</si>
  <si>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</si>
  <si>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</si>
  <si>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</si>
  <si>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</si>
  <si>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</si>
  <si>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</si>
  <si>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</si>
  <si>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</si>
  <si>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</si>
  <si>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</si>
  <si>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</si>
  <si>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</si>
  <si>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</si>
  <si>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</si>
  <si>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</si>
  <si>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</si>
  <si>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</si>
  <si>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</si>
  <si>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</si>
  <si>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</si>
  <si>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</si>
  <si>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</si>
  <si>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</si>
  <si>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</si>
  <si>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</si>
  <si>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</si>
  <si>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</si>
  <si>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</si>
  <si>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</si>
  <si>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</si>
  <si>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</si>
  <si>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</si>
  <si>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</si>
  <si>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</si>
  <si>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</si>
  <si>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</si>
  <si>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</si>
  <si>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</si>
  <si>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</si>
  <si>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</si>
  <si>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</si>
  <si>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</si>
  <si>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</si>
  <si>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</si>
  <si>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</si>
  <si>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</si>
  <si>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</si>
  <si>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</si>
  <si>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</si>
  <si>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</si>
  <si>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</si>
  <si>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</si>
  <si>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</si>
  <si>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</si>
  <si>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</si>
  <si>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</si>
  <si>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</si>
  <si>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</si>
  <si>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</si>
  <si>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</si>
  <si>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</si>
  <si>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</si>
  <si>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</si>
  <si>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</si>
  <si>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</si>
  <si>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</si>
  <si>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</si>
  <si>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</si>
  <si>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</si>
  <si>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</si>
  <si>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</si>
  <si>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</si>
  <si>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</si>
  <si>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</si>
  <si>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</si>
  <si>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</si>
  <si>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</si>
  <si>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</si>
  <si>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</si>
  <si>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</si>
  <si>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</si>
  <si>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</si>
  <si>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</si>
  <si>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</si>
  <si>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</si>
  <si>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</si>
  <si>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</si>
  <si>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</si>
  <si>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</si>
  <si>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</si>
  <si>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</si>
  <si>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</si>
  <si>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</si>
  <si>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</si>
  <si>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</si>
  <si>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</si>
  <si>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</si>
  <si>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</si>
  <si>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</si>
  <si>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</si>
  <si>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</si>
  <si>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</si>
  <si>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</si>
  <si>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</si>
  <si>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</si>
  <si>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</si>
  <si>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</si>
  <si>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</si>
  <si>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</si>
  <si>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</si>
  <si>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</si>
  <si>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</si>
  <si>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</si>
  <si>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</si>
  <si>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</si>
  <si>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</si>
  <si>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</si>
  <si>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</si>
  <si>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</si>
  <si>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</si>
  <si>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</si>
  <si>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</si>
  <si>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</si>
  <si>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</si>
  <si>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</si>
  <si>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</si>
  <si>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</si>
  <si>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</si>
  <si>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</si>
  <si>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</si>
  <si>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</si>
  <si>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</si>
  <si>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</si>
  <si>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</si>
  <si>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</si>
  <si>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</si>
  <si>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</si>
  <si>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</si>
  <si>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</si>
  <si>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</si>
  <si>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</si>
  <si>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</si>
  <si>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</si>
  <si>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</si>
  <si>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</si>
  <si>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</si>
  <si>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</si>
  <si>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</si>
  <si>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</si>
  <si>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</si>
  <si>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</si>
  <si>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</si>
  <si>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</si>
  <si>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</si>
  <si>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</si>
  <si>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</si>
  <si>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</si>
  <si>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</si>
  <si>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</si>
  <si>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</si>
  <si>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</si>
  <si>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</si>
  <si>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</si>
  <si>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</si>
  <si>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</si>
  <si>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</si>
  <si>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</si>
  <si>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</si>
  <si>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</si>
  <si>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</si>
  <si>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</si>
  <si>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</si>
  <si>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</si>
  <si>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</si>
  <si>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</si>
  <si>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</si>
  <si>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</si>
  <si>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</si>
  <si>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</si>
  <si>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</si>
  <si>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</si>
  <si>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</si>
  <si>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</si>
  <si>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</si>
  <si>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</si>
  <si>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</si>
  <si>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</si>
  <si>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</si>
  <si>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</si>
  <si>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</si>
  <si>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</si>
  <si>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</si>
  <si>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</si>
  <si>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</si>
  <si>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</si>
  <si>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</si>
  <si>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</si>
  <si>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</si>
  <si>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</si>
  <si>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</si>
  <si>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</si>
  <si>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</si>
  <si>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</si>
  <si>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</si>
  <si>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</si>
  <si>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</si>
  <si>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</si>
  <si>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</si>
  <si>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</si>
  <si>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</si>
  <si>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</si>
  <si>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</si>
  <si>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</si>
  <si>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</si>
  <si>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</si>
  <si>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</si>
  <si>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</si>
  <si>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</si>
  <si>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</si>
  <si>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</si>
  <si>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</si>
  <si>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</si>
  <si>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</si>
  <si>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</si>
  <si>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</si>
  <si>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</si>
  <si>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</si>
  <si>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</si>
  <si>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</si>
  <si>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</si>
  <si>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</si>
  <si>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</si>
  <si>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</si>
  <si>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</si>
  <si>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</si>
  <si>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</si>
  <si>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</si>
  <si>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</si>
  <si>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</si>
  <si>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</si>
  <si>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</si>
  <si>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</si>
  <si>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</si>
  <si>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</si>
  <si>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</si>
  <si>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</si>
  <si>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</si>
  <si>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</si>
  <si>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</si>
  <si>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</si>
  <si>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</si>
  <si>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</si>
  <si>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</si>
  <si>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</si>
  <si>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</si>
  <si>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</si>
  <si>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</si>
  <si>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</si>
  <si>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</si>
  <si>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</si>
  <si>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</si>
  <si>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</si>
  <si>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</si>
  <si>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</si>
  <si>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</si>
  <si>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</si>
  <si>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</si>
  <si>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</si>
  <si>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</si>
  <si>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</si>
  <si>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</si>
  <si>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</si>
  <si>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</si>
  <si>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</si>
  <si>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</si>
  <si>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</si>
  <si>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</si>
  <si>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</si>
  <si>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</si>
  <si>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</si>
  <si>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</si>
  <si>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</si>
  <si>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</si>
  <si>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</si>
  <si>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</si>
  <si>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</si>
  <si>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</si>
  <si>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</si>
  <si>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</si>
  <si>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</si>
  <si>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</si>
  <si>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</si>
  <si>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</si>
  <si>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</si>
  <si>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</si>
  <si>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</si>
  <si>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</si>
  <si>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</si>
  <si>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</si>
  <si>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</si>
  <si>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</si>
  <si>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</si>
  <si>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</si>
  <si>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</si>
  <si>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</si>
  <si>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</si>
  <si>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</si>
  <si>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</si>
  <si>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</si>
  <si>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</si>
  <si>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</si>
  <si>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</si>
  <si>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</si>
  <si>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</si>
  <si>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</si>
  <si>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</si>
  <si>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</si>
  <si>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</si>
  <si>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</si>
  <si>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</si>
  <si>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</si>
  <si>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</si>
  <si>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</si>
  <si>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</si>
  <si>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</si>
  <si>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</si>
  <si>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</si>
  <si>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</si>
  <si>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</si>
  <si>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</si>
  <si>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</si>
  <si>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</si>
  <si>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</si>
  <si>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</si>
  <si>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</si>
  <si>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</si>
  <si>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</si>
  <si>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</si>
  <si>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</si>
  <si>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</si>
  <si>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</si>
  <si>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</si>
  <si>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</si>
  <si>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</si>
  <si>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</si>
  <si>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</si>
  <si>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</si>
  <si>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</si>
  <si>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</si>
  <si>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</si>
  <si>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</si>
  <si>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</si>
  <si>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</si>
  <si>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</si>
  <si>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</si>
  <si>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</si>
  <si>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</si>
  <si>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</si>
  <si>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</si>
  <si>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</si>
  <si>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</si>
  <si>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</si>
  <si>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</si>
  <si>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</si>
  <si>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</si>
  <si>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</si>
  <si>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</si>
  <si>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</si>
  <si>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</si>
  <si>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</si>
  <si>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</si>
  <si>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</si>
  <si>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</si>
  <si>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</si>
  <si>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</si>
  <si>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</si>
  <si>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</si>
  <si>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</si>
  <si>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</si>
  <si>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</si>
  <si>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</si>
  <si>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</si>
  <si>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</si>
  <si>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</si>
  <si>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</si>
  <si>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</si>
  <si>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</si>
  <si>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</si>
  <si>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</si>
  <si>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</si>
  <si>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</si>
  <si>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</si>
  <si>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</si>
  <si>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</si>
  <si>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</si>
  <si>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</si>
  <si>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</si>
  <si>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</si>
  <si>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</si>
  <si>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</si>
  <si>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</si>
  <si>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</si>
  <si>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</si>
  <si>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</si>
  <si>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</si>
  <si>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</si>
  <si>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</si>
  <si>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</si>
  <si>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</si>
  <si>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</si>
  <si>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</si>
  <si>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</si>
  <si>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</si>
  <si>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</si>
  <si>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</si>
  <si>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</si>
  <si>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</si>
  <si>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</si>
  <si>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</si>
  <si>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</si>
  <si>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</si>
  <si>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</si>
  <si>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</si>
  <si>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</si>
  <si>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</si>
  <si>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</si>
  <si>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</si>
  <si>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</si>
  <si>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</si>
  <si>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</si>
  <si>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</si>
  <si>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</si>
  <si>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</si>
  <si>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</si>
  <si>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</si>
  <si>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</si>
  <si>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</si>
  <si>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</si>
  <si>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</si>
  <si>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</si>
  <si>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</si>
  <si>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</si>
  <si>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</si>
  <si>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</si>
  <si>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</si>
  <si>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</si>
  <si>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</si>
  <si>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</si>
  <si>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</si>
  <si>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</si>
  <si>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</si>
  <si>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</si>
  <si>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</si>
  <si>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</si>
  <si>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</si>
  <si>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</si>
  <si>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</si>
  <si>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</si>
  <si>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</si>
  <si>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</si>
  <si>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</si>
  <si>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</si>
  <si>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</si>
  <si>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</si>
  <si>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</si>
  <si>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</si>
  <si>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</si>
  <si>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</si>
  <si>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</si>
  <si>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</si>
  <si>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</si>
  <si>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</si>
  <si>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</si>
  <si>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</si>
  <si>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</si>
  <si>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</si>
  <si>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</si>
  <si>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</si>
  <si>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</si>
  <si>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</si>
  <si>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</si>
  <si>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</si>
  <si>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</si>
  <si>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</si>
  <si>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</si>
  <si>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</si>
  <si>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</si>
  <si>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</si>
  <si>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</si>
  <si>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</si>
  <si>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</si>
  <si>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</si>
  <si>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</si>
  <si>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</si>
  <si>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</si>
  <si>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</si>
  <si>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</si>
  <si>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</si>
  <si>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</si>
  <si>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</si>
  <si>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</si>
  <si>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</si>
  <si>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</si>
  <si>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</si>
  <si>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</si>
  <si>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</si>
  <si>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</si>
  <si>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</si>
  <si>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</si>
  <si>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</si>
  <si>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</si>
  <si>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</si>
  <si>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</si>
  <si>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</si>
  <si>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</si>
  <si>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</si>
  <si>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</si>
  <si>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</si>
  <si>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</si>
  <si>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</si>
  <si>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</si>
  <si>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</si>
  <si>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</si>
  <si>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</si>
  <si>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</si>
  <si>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</si>
  <si>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</si>
  <si>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</si>
  <si>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</si>
  <si>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</si>
  <si>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</si>
  <si>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</si>
  <si>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</si>
  <si>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</si>
  <si>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</si>
  <si>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</si>
  <si>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</si>
  <si>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</si>
  <si>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</si>
  <si>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</si>
  <si>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</si>
  <si>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</si>
  <si>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</si>
  <si>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</si>
  <si>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</si>
  <si>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</si>
  <si>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</si>
  <si>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</si>
  <si>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</si>
  <si>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</si>
  <si>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</si>
  <si>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</si>
  <si>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</si>
  <si>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</si>
  <si>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</si>
  <si>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</si>
  <si>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</si>
  <si>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</si>
  <si>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</si>
  <si>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</si>
  <si>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</si>
  <si>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</si>
  <si>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</si>
  <si>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</si>
  <si>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</si>
  <si>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</si>
  <si>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</si>
  <si>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</si>
  <si>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</si>
  <si>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</si>
  <si>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</si>
  <si>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</si>
  <si>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</si>
  <si>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</si>
  <si>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</si>
  <si>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</si>
  <si>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</si>
  <si>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</si>
  <si>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</si>
  <si>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</si>
  <si>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</si>
  <si>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</si>
  <si>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</si>
  <si>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</si>
  <si>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</si>
  <si>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</si>
  <si>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</si>
  <si>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</si>
  <si>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</si>
  <si>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</si>
  <si>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</si>
  <si>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</si>
  <si>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</si>
  <si>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</si>
  <si>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</si>
  <si>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</si>
  <si>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</si>
  <si>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</si>
  <si>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</si>
  <si>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</si>
  <si>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</si>
  <si>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</si>
  <si>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</si>
  <si>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</si>
  <si>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</si>
  <si>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</si>
  <si>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</si>
  <si>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</si>
  <si>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</si>
  <si>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</si>
  <si>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</si>
  <si>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</si>
  <si>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</si>
  <si>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</si>
  <si>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</si>
  <si>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</si>
  <si>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</si>
  <si>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</si>
  <si>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</si>
  <si>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</si>
  <si>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</si>
  <si>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</si>
  <si>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</si>
  <si>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</si>
  <si>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</si>
  <si>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</si>
  <si>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</si>
  <si>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</si>
  <si>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</si>
  <si>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</si>
  <si>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</si>
  <si>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</si>
  <si>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</si>
  <si>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</si>
  <si>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</si>
  <si>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</si>
  <si>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</si>
  <si>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</si>
  <si>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</si>
  <si>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</si>
  <si>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</si>
  <si>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</si>
  <si>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</si>
  <si>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</si>
  <si>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</si>
  <si>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</si>
  <si>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</si>
  <si>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</si>
  <si>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</si>
  <si>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</si>
  <si>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</si>
  <si>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</si>
  <si>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</si>
  <si>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</si>
  <si>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</si>
  <si>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</si>
  <si>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</si>
  <si>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</si>
  <si>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</si>
  <si>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</si>
  <si>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</si>
  <si>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</si>
  <si>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</si>
  <si>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</si>
  <si>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</si>
  <si>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</si>
  <si>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</si>
  <si>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</si>
  <si>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</si>
  <si>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</si>
  <si>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</si>
  <si>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</si>
  <si>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</si>
  <si>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</si>
  <si>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</si>
  <si>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</si>
  <si>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</si>
  <si>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</si>
  <si>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</si>
  <si>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</si>
  <si>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</si>
  <si>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</si>
  <si>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</si>
  <si>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</si>
  <si>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</si>
  <si>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</si>
  <si>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</si>
  <si>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</si>
  <si>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</si>
  <si>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</si>
  <si>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</si>
  <si>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</si>
  <si>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</si>
  <si>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</si>
  <si>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</si>
  <si>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</si>
  <si>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</si>
  <si>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</si>
  <si>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</si>
  <si>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</si>
  <si>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</si>
  <si>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</si>
  <si>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</si>
  <si>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</si>
  <si>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</si>
  <si>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</si>
  <si>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</si>
  <si>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</si>
  <si>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</si>
  <si>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</si>
  <si>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</si>
  <si>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</si>
  <si>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</si>
  <si>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</si>
  <si>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</si>
  <si>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</si>
  <si>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</si>
  <si>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</si>
  <si>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</si>
  <si>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</si>
  <si>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</si>
  <si>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</si>
  <si>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</si>
  <si>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</si>
  <si>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</si>
  <si>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</si>
  <si>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</si>
  <si>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</si>
  <si>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</si>
  <si>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</si>
  <si>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</si>
  <si>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</si>
  <si>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</si>
  <si>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</si>
  <si>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</si>
  <si>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</si>
  <si>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</si>
  <si>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</si>
  <si>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</si>
  <si>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</si>
  <si>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</si>
  <si>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</si>
  <si>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</si>
  <si>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</si>
  <si>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</si>
  <si>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</si>
  <si>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</si>
  <si>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</si>
  <si>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</si>
  <si>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</si>
  <si>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</si>
  <si>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</si>
  <si>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</si>
  <si>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</si>
  <si>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</si>
  <si>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</si>
  <si>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</si>
  <si>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</si>
  <si>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</si>
  <si>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</si>
  <si>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</si>
  <si>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</si>
  <si>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</si>
  <si>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</si>
  <si>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</si>
  <si>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</si>
  <si>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</si>
  <si>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</si>
  <si>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</si>
  <si>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</si>
  <si>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</si>
  <si>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</si>
  <si>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</si>
  <si>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</si>
  <si>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</si>
  <si>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</si>
  <si>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</si>
  <si>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</si>
  <si>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</si>
  <si>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</si>
  <si>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</si>
  <si>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</si>
  <si>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</si>
  <si>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</si>
  <si>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</si>
  <si>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</si>
  <si>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</si>
  <si>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</si>
  <si>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</si>
  <si>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</si>
  <si>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</si>
  <si>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</si>
  <si>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</si>
  <si>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</si>
  <si>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</si>
  <si>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</si>
  <si>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</si>
  <si>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</si>
  <si>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</si>
  <si>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</si>
  <si>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</si>
  <si>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</si>
  <si>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</si>
  <si>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</si>
  <si>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</si>
  <si>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</si>
  <si>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</si>
  <si>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</si>
  <si>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</si>
  <si>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</si>
  <si>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</si>
  <si>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</si>
  <si>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</si>
  <si>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</si>
  <si>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</si>
  <si>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</si>
  <si>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</si>
  <si>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</si>
  <si>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</si>
  <si>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</si>
  <si>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</si>
  <si>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</si>
  <si>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</si>
  <si>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</si>
  <si>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</si>
  <si>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</si>
  <si>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</si>
  <si>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</si>
  <si>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</si>
  <si>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</si>
  <si>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</si>
  <si>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</si>
  <si>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</si>
  <si>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</si>
  <si>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</si>
  <si>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</si>
  <si>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</si>
  <si>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</si>
  <si>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</si>
  <si>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</si>
  <si>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</si>
  <si>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</si>
  <si>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</si>
  <si>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</si>
  <si>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</si>
  <si>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</si>
  <si>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</si>
  <si>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</si>
  <si>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</si>
  <si>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</si>
  <si>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</si>
  <si>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</si>
  <si>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</si>
  <si>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</si>
  <si>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</si>
  <si>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</si>
  <si>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</si>
  <si>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</si>
  <si>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</si>
  <si>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</si>
  <si>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</si>
  <si>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</si>
  <si>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</si>
  <si>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</si>
  <si>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</si>
  <si>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</si>
  <si>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</si>
  <si>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</si>
  <si>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</si>
  <si>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</si>
  <si>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</si>
  <si>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</si>
  <si>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</si>
  <si>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</si>
  <si>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</si>
  <si>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</si>
  <si>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</si>
  <si>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</si>
  <si>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</si>
  <si>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</si>
  <si>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</si>
  <si>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</si>
  <si>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</si>
  <si>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</si>
  <si>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</si>
  <si>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</si>
  <si>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</si>
  <si>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</si>
  <si>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</si>
  <si>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</si>
  <si>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</si>
  <si>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</si>
  <si>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</si>
  <si>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</si>
  <si>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</si>
  <si>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</si>
  <si>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</si>
  <si>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</si>
  <si>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</si>
  <si>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</si>
  <si>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</si>
  <si>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</si>
  <si>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</si>
  <si>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</si>
  <si>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</si>
  <si>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</si>
  <si>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</si>
  <si>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</si>
  <si>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</si>
  <si>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</si>
  <si>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</si>
  <si>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</si>
  <si>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</si>
  <si>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</si>
  <si>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</si>
  <si>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</si>
  <si>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</si>
  <si>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</si>
  <si>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</si>
  <si>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</si>
  <si>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</si>
  <si>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</si>
  <si>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</si>
  <si>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</si>
  <si>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</si>
  <si>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</si>
  <si>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</si>
  <si>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</si>
  <si>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</si>
  <si>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</si>
  <si>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</si>
  <si>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</si>
  <si>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</si>
  <si>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</si>
  <si>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</si>
  <si>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</si>
  <si>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</si>
  <si>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</si>
  <si>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</si>
  <si>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</si>
  <si>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</si>
  <si>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</si>
  <si>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</si>
  <si>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</si>
  <si>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</si>
  <si>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</si>
  <si>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</si>
  <si>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</si>
  <si>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</si>
  <si>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</si>
  <si>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</si>
  <si>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</si>
  <si>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</si>
  <si>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</si>
  <si>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</si>
  <si>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</si>
  <si>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</si>
  <si>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</si>
  <si>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</si>
  <si>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</si>
  <si>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</si>
  <si>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</si>
  <si>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</si>
  <si>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</si>
  <si>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</si>
  <si>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</si>
  <si>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</si>
  <si>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</si>
  <si>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</si>
  <si>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</si>
  <si>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</si>
  <si>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</si>
  <si>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</si>
  <si>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</si>
  <si>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</si>
  <si>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</si>
  <si>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</si>
  <si>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</si>
  <si>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</si>
  <si>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</si>
  <si>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</si>
  <si>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</si>
  <si>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</si>
  <si>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</si>
  <si>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</si>
  <si>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</si>
  <si>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</si>
  <si>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</si>
  <si>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</si>
  <si>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</si>
  <si>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</si>
  <si>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</si>
  <si>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</si>
  <si>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</si>
  <si>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</si>
  <si>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</si>
  <si>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</si>
  <si>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</si>
  <si>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</si>
  <si>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</si>
  <si>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</si>
  <si>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</si>
  <si>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</si>
  <si>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</si>
  <si>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</si>
  <si>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</si>
  <si>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</si>
  <si>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</si>
  <si>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</si>
  <si>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</si>
  <si>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</si>
  <si>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</si>
  <si>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</si>
  <si>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</si>
  <si>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</si>
  <si>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</si>
  <si>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</si>
  <si>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</si>
  <si>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</si>
  <si>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</si>
  <si>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</si>
  <si>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</si>
  <si>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</si>
  <si>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</si>
  <si>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</si>
  <si>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</si>
  <si>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</si>
  <si>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</si>
  <si>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</si>
  <si>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</si>
  <si>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</si>
  <si>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</si>
  <si>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</si>
  <si>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</si>
  <si>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</si>
  <si>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</si>
  <si>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</si>
  <si>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</si>
  <si>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</si>
  <si>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</si>
  <si>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</si>
  <si>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</si>
  <si>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</si>
  <si>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</si>
  <si>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</si>
  <si>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</si>
  <si>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</si>
  <si>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</si>
  <si>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</si>
  <si>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</si>
  <si>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</si>
  <si>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</si>
  <si>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</si>
  <si>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</si>
  <si>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</si>
  <si>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</si>
  <si>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</si>
  <si>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</si>
  <si>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</si>
  <si>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</si>
  <si>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</si>
  <si>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</si>
  <si>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</si>
  <si>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</si>
  <si>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</si>
  <si>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</si>
  <si>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</si>
  <si>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</si>
  <si>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</si>
  <si>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</si>
  <si>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</si>
  <si>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</si>
  <si>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</si>
  <si>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</si>
  <si>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</si>
  <si>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</si>
  <si>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</si>
  <si>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</si>
  <si>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</si>
  <si>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</si>
  <si>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</si>
  <si>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</si>
  <si>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</si>
  <si>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</si>
  <si>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</si>
  <si>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</si>
  <si>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</si>
  <si>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</si>
  <si>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</si>
  <si>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</si>
  <si>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</si>
  <si>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</si>
  <si>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</si>
  <si>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</si>
  <si>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</si>
  <si>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</si>
  <si>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</si>
  <si>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</si>
  <si>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</si>
  <si>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</si>
  <si>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</si>
  <si>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</si>
  <si>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</si>
  <si>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</si>
  <si>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</si>
  <si>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</si>
  <si>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</si>
  <si>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</si>
  <si>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</si>
  <si>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</si>
  <si>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</si>
  <si>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</si>
  <si>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</si>
  <si>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</si>
  <si>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</si>
  <si>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</si>
  <si>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</si>
  <si>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</si>
  <si>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</si>
  <si>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</si>
  <si>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</si>
  <si>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</si>
  <si>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</si>
  <si>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</si>
  <si>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</si>
  <si>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</si>
  <si>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</si>
  <si>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</si>
  <si>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</si>
  <si>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</si>
  <si>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</si>
  <si>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</si>
  <si>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</si>
  <si>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</si>
  <si>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</si>
  <si>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</si>
  <si>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</si>
  <si>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</si>
  <si>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</si>
  <si>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</si>
  <si>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</si>
  <si>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</si>
  <si>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</si>
  <si>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</si>
  <si>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</si>
  <si>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</si>
  <si>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</si>
  <si>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</si>
  <si>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</si>
  <si>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</si>
  <si>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</si>
  <si>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</si>
  <si>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</si>
  <si>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</si>
  <si>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</si>
  <si>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</si>
  <si>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</si>
  <si>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</si>
  <si>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</si>
  <si>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</si>
  <si>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</si>
  <si>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</si>
  <si>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</si>
  <si>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</si>
  <si>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</si>
  <si>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</si>
  <si>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</si>
  <si>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</si>
  <si>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</si>
  <si>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</si>
  <si>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</si>
  <si>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</si>
  <si>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</si>
  <si>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</si>
  <si>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</si>
  <si>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</si>
  <si>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</si>
  <si>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</si>
  <si>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</si>
  <si>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</si>
  <si>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</si>
  <si>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</si>
  <si>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</si>
  <si>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</si>
  <si>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</si>
  <si>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</si>
  <si>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</si>
  <si>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</si>
  <si>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</si>
  <si>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</si>
  <si>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</si>
  <si>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</si>
  <si>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</si>
  <si>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</si>
  <si>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</si>
  <si>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</si>
  <si>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</si>
  <si>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</si>
  <si>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</si>
  <si>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</si>
  <si>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</si>
  <si>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</si>
  <si>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</si>
  <si>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</si>
  <si>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</si>
  <si>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</si>
  <si>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</si>
  <si>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</si>
  <si>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</si>
  <si>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</si>
  <si>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</si>
  <si>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</si>
  <si>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</si>
  <si>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</si>
  <si>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</si>
  <si>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</si>
  <si>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</si>
  <si>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</si>
  <si>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</si>
  <si>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</si>
  <si>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</si>
  <si>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</si>
  <si>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</si>
  <si>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</si>
  <si>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</si>
  <si>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</si>
  <si>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</si>
  <si>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</si>
  <si>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</si>
  <si>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</si>
  <si>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</si>
  <si>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</si>
  <si>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</si>
  <si>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</si>
  <si>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</si>
  <si>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</si>
  <si>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</si>
  <si>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</si>
  <si>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</si>
  <si>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</si>
  <si>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</si>
  <si>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</si>
  <si>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</si>
  <si>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</si>
  <si>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</si>
  <si>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</si>
  <si>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</si>
  <si>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</si>
  <si>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</si>
  <si>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</si>
  <si>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</si>
  <si>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</si>
  <si>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</si>
  <si>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</si>
  <si>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</si>
  <si>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</si>
  <si>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</si>
  <si>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</si>
  <si>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</si>
  <si>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</si>
  <si>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</si>
  <si>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</si>
  <si>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</si>
  <si>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</si>
  <si>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</si>
  <si>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</si>
  <si>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</si>
  <si>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</si>
  <si>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</si>
  <si>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</si>
  <si>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</si>
  <si>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</si>
  <si>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</si>
  <si>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</si>
  <si>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</si>
  <si>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</si>
  <si>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</si>
  <si>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</si>
  <si>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</si>
  <si>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</si>
  <si>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</si>
  <si>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</si>
  <si>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</si>
  <si>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</si>
  <si>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</si>
  <si>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</si>
  <si>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</si>
  <si>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</si>
  <si>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</si>
  <si>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</si>
  <si>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</si>
  <si>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</si>
  <si>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</si>
  <si>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</si>
  <si>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</si>
  <si>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</si>
  <si>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</si>
  <si>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</si>
  <si>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</si>
  <si>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</si>
  <si>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</si>
  <si>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</si>
  <si>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</si>
  <si>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</si>
  <si>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</si>
  <si>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</si>
  <si>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</si>
  <si>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</si>
  <si>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</si>
  <si>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</si>
  <si>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</si>
  <si>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</si>
  <si>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</si>
  <si>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</si>
  <si>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</si>
  <si>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</si>
  <si>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</si>
  <si>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</si>
  <si>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</si>
  <si>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</si>
  <si>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</si>
  <si>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</si>
  <si>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</si>
  <si>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</si>
  <si>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</si>
  <si>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</si>
  <si>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</si>
  <si>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</si>
  <si>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</si>
  <si>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</si>
  <si>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</si>
  <si>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</si>
  <si>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</si>
  <si>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</si>
  <si>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</si>
  <si>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</si>
  <si>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</si>
  <si>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</si>
  <si>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</si>
  <si>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</si>
  <si>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</si>
  <si>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</si>
  <si>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</si>
  <si>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</si>
  <si>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</si>
  <si>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</si>
  <si>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</si>
  <si>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</si>
  <si>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</si>
  <si>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</si>
  <si>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</si>
  <si>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</si>
  <si>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</si>
  <si>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</si>
  <si>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</si>
  <si>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</si>
  <si>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</si>
  <si>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</si>
  <si>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</si>
  <si>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</si>
  <si>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</si>
  <si>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</si>
  <si>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</si>
  <si>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</si>
  <si>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</si>
  <si>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</si>
  <si>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</si>
  <si>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</si>
  <si>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</si>
  <si>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</si>
  <si>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</si>
  <si>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</si>
  <si>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</si>
  <si>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</si>
  <si>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</si>
  <si>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</si>
  <si>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</si>
  <si>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</si>
  <si>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</si>
  <si>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</si>
  <si>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</si>
  <si>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</si>
  <si>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</si>
  <si>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</si>
  <si>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</si>
  <si>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</si>
  <si>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</si>
  <si>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</si>
  <si>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</si>
  <si>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</si>
  <si>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</si>
  <si>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</si>
  <si>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</si>
  <si>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</si>
  <si>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</si>
  <si>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</si>
  <si>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</si>
  <si>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</si>
  <si>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</si>
  <si>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</si>
  <si>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</si>
  <si>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</si>
  <si>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</si>
  <si>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</si>
  <si>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</si>
  <si>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</si>
  <si>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</si>
  <si>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</si>
  <si>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</si>
  <si>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</si>
  <si>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</si>
  <si>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</si>
  <si>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</si>
  <si>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</si>
  <si>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</si>
  <si>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</si>
  <si>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</si>
  <si>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</si>
  <si>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</si>
  <si>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</si>
  <si>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</si>
  <si>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</si>
  <si>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</si>
  <si>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</si>
  <si>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</si>
  <si>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</si>
  <si>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</si>
  <si>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</si>
  <si>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</si>
  <si>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</si>
  <si>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</si>
  <si>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</si>
  <si>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</si>
  <si>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</si>
  <si>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</si>
  <si>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</si>
  <si>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</si>
  <si>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</si>
  <si>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</si>
  <si>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</si>
  <si>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</si>
  <si>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</si>
  <si>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</si>
  <si>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</si>
  <si>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</si>
  <si>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</si>
  <si>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</si>
  <si>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</si>
  <si>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</si>
  <si>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</si>
  <si>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</si>
  <si>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</si>
  <si>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</si>
  <si>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</si>
  <si>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</si>
  <si>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</si>
  <si>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</si>
  <si>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</si>
  <si>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</si>
  <si>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</si>
  <si>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</si>
  <si>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</si>
  <si>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</si>
  <si>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</si>
  <si>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</si>
  <si>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</si>
  <si>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</si>
  <si>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</si>
  <si>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</si>
  <si>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</si>
  <si>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</si>
  <si>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</si>
  <si>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</si>
  <si>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</si>
  <si>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</si>
  <si>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</si>
  <si>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</si>
  <si>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</si>
  <si>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</si>
  <si>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</si>
  <si>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</si>
  <si>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</si>
  <si>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</si>
  <si>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</si>
  <si>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</si>
  <si>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</si>
  <si>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</si>
  <si>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</si>
  <si>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</si>
  <si>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</si>
  <si>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</si>
  <si>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</si>
  <si>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</si>
  <si>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</si>
  <si>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</si>
  <si>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</si>
  <si>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</si>
  <si>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</si>
  <si>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</si>
  <si>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</si>
  <si>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</si>
  <si>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</si>
  <si>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</si>
  <si>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</si>
  <si>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</si>
  <si>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</si>
  <si>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</si>
  <si>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</si>
  <si>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</si>
  <si>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</si>
  <si>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</si>
  <si>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</si>
  <si>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</si>
  <si>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</si>
  <si>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</si>
  <si>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</si>
  <si>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</si>
  <si>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</si>
  <si>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</si>
  <si>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</si>
  <si>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</si>
  <si>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</si>
  <si>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</si>
  <si>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</si>
  <si>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</si>
  <si>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</si>
  <si>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</si>
  <si>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</si>
  <si>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</si>
  <si>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</si>
  <si>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</si>
  <si>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</si>
  <si>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</si>
  <si>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</si>
  <si>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</si>
  <si>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</si>
  <si>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</si>
  <si>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</si>
  <si>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</si>
  <si>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</si>
  <si>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</si>
  <si>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</si>
  <si>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</si>
  <si>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</si>
  <si>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</si>
  <si>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</si>
  <si>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</si>
  <si>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</si>
  <si>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</si>
  <si>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</si>
  <si>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</si>
  <si>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</si>
  <si>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</si>
  <si>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</si>
  <si>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</si>
  <si>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</si>
  <si>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</si>
  <si>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</si>
  <si>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</si>
  <si>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</si>
  <si>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</si>
  <si>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</si>
  <si>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</si>
  <si>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</si>
  <si>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</si>
  <si>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</si>
  <si>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</si>
  <si>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</si>
  <si>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</si>
  <si>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</si>
  <si>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</si>
  <si>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</si>
  <si>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</si>
  <si>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</si>
  <si>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</si>
  <si>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</si>
  <si>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</si>
  <si>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</si>
  <si>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</si>
  <si>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</si>
  <si>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</si>
  <si>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</si>
  <si>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</si>
  <si>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</si>
  <si>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</si>
  <si>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</si>
  <si>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</si>
  <si>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</si>
  <si>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</si>
  <si>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</si>
  <si>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</si>
  <si>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</si>
  <si>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</si>
  <si>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</si>
  <si>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</si>
  <si>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</si>
  <si>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</si>
  <si>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</si>
  <si>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</si>
  <si>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</si>
  <si>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</si>
  <si>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</si>
  <si>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</si>
  <si>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</si>
  <si>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</si>
  <si>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</si>
  <si>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</si>
  <si>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</si>
  <si>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</si>
  <si>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</si>
  <si>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</si>
  <si>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</si>
  <si>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</si>
  <si>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</si>
  <si>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</si>
  <si>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</si>
  <si>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</si>
  <si>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</si>
  <si>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</si>
  <si>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</si>
  <si>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</si>
  <si>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</si>
  <si>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</si>
  <si>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</si>
  <si>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</si>
  <si>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</si>
  <si>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</si>
  <si>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</si>
  <si>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</si>
  <si>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</si>
  <si>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</si>
  <si>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</si>
  <si>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</si>
  <si>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</si>
  <si>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</si>
  <si>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</si>
  <si>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</si>
  <si>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</si>
  <si>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</si>
  <si>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</si>
  <si>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</si>
  <si>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</si>
  <si>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</si>
  <si>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</si>
  <si>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</si>
  <si>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</si>
  <si>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</si>
  <si>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</si>
  <si>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</si>
  <si>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</si>
  <si>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</si>
  <si>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</si>
  <si>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</si>
  <si>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</si>
  <si>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</si>
  <si>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</si>
  <si>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</si>
  <si>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</si>
  <si>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</si>
  <si>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</si>
  <si>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</si>
  <si>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</si>
  <si>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</si>
  <si>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</si>
  <si>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</si>
  <si>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</si>
  <si>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</si>
  <si>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</si>
  <si>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</si>
  <si>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</si>
  <si>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</si>
  <si>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</si>
  <si>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</si>
  <si>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</si>
  <si>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</si>
  <si>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</si>
  <si>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</si>
  <si>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</si>
  <si>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</si>
  <si>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</si>
  <si>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</si>
  <si>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</si>
  <si>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</si>
  <si>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</si>
  <si>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</si>
  <si>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</si>
  <si>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</si>
  <si>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</si>
  <si>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</si>
  <si>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</si>
  <si>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</si>
  <si>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</si>
  <si>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</si>
  <si>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</si>
  <si>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</si>
  <si>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</si>
  <si>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</si>
  <si>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</si>
  <si>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</si>
  <si>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</si>
  <si>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</si>
  <si>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</si>
  <si>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</si>
  <si>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</si>
  <si>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</si>
  <si>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</si>
  <si>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</si>
  <si>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</si>
  <si>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</si>
  <si>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</si>
  <si>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</si>
  <si>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</si>
  <si>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</si>
  <si>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</si>
  <si>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</si>
  <si>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</si>
  <si>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</si>
  <si>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</si>
  <si>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</si>
  <si>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</si>
  <si>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</si>
  <si>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</si>
  <si>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</si>
  <si>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</si>
  <si>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</si>
  <si>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</si>
  <si>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</si>
  <si>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</si>
  <si>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</si>
  <si>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</si>
  <si>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</si>
  <si>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</si>
  <si>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</si>
  <si>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</si>
  <si>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</si>
  <si>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</si>
  <si>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</si>
  <si>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</si>
  <si>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</si>
  <si>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</si>
  <si>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</si>
  <si>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</si>
  <si>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</si>
  <si>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</si>
  <si>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</si>
  <si>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</si>
  <si>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</si>
  <si>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</si>
  <si>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</si>
  <si>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</si>
  <si>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</si>
  <si>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</si>
  <si>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</si>
  <si>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</si>
  <si>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</si>
  <si>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</si>
  <si>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</si>
  <si>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</si>
  <si>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</si>
  <si>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</si>
  <si>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</si>
  <si>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</si>
  <si>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</si>
  <si>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</si>
  <si>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</si>
  <si>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</si>
  <si>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</si>
  <si>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</si>
  <si>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</si>
  <si>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</si>
  <si>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</si>
  <si>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</si>
  <si>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</si>
  <si>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</si>
  <si>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</si>
  <si>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</si>
  <si>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</si>
  <si>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</si>
  <si>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</si>
  <si>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</si>
  <si>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</si>
  <si>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</si>
  <si>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</si>
  <si>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</si>
  <si>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</si>
  <si>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</si>
  <si>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</si>
  <si>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</si>
  <si>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</si>
  <si>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</si>
  <si>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</si>
  <si>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</si>
  <si>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</si>
  <si>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</si>
  <si>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</si>
  <si>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</si>
  <si>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</si>
  <si>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</si>
  <si>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</si>
  <si>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</si>
  <si>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</si>
  <si>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</si>
  <si>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</si>
  <si>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</si>
  <si>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</si>
  <si>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</si>
  <si>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</si>
  <si>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</si>
  <si>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</si>
  <si>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</si>
  <si>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</si>
  <si>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</si>
  <si>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</si>
  <si>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</si>
  <si>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</si>
  <si>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</si>
  <si>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</si>
  <si>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</si>
  <si>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</si>
  <si>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</si>
  <si>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</si>
  <si>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</si>
  <si>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</si>
  <si>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</si>
  <si>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</si>
  <si>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</si>
  <si>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</si>
  <si>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</si>
  <si>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</si>
  <si>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</si>
  <si>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</si>
  <si>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</si>
  <si>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</si>
  <si>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</si>
  <si>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</si>
  <si>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</si>
  <si>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</si>
  <si>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</si>
  <si>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</si>
  <si>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</si>
  <si>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</si>
  <si>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</si>
  <si>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</si>
  <si>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</si>
  <si>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</si>
  <si>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</si>
  <si>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</si>
  <si>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</si>
  <si>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</si>
  <si>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</si>
  <si>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</si>
  <si>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</si>
  <si>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</si>
  <si>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</si>
  <si>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</si>
  <si>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</si>
  <si>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</si>
  <si>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</si>
  <si>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</si>
  <si>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</si>
  <si>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</si>
  <si>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</si>
  <si>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</si>
  <si>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</si>
  <si>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</si>
  <si>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</si>
  <si>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</si>
  <si>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</si>
  <si>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</si>
  <si>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</si>
  <si>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</si>
  <si>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</si>
  <si>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</si>
  <si>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</si>
  <si>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</si>
  <si>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</si>
  <si>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</si>
  <si>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</si>
  <si>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</si>
  <si>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</si>
  <si>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</si>
  <si>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</si>
  <si>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</si>
  <si>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</si>
  <si>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</si>
  <si>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</si>
  <si>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</si>
  <si>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</si>
  <si>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</si>
  <si>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</si>
  <si>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</si>
  <si>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</si>
  <si>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</si>
  <si>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</si>
  <si>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</si>
  <si>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</si>
  <si>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</si>
  <si>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</si>
  <si>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</si>
  <si>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</si>
  <si>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</si>
  <si>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</si>
  <si>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</si>
  <si>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</si>
  <si>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</si>
  <si>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</si>
  <si>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</si>
  <si>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</si>
  <si>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</si>
  <si>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</si>
  <si>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</si>
  <si>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</si>
  <si>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</si>
  <si>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</si>
  <si>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</si>
  <si>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</si>
  <si>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</si>
  <si>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</si>
  <si>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</si>
  <si>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</si>
  <si>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</si>
  <si>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</si>
  <si>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</si>
  <si>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</si>
  <si>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</si>
  <si>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</si>
  <si>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</si>
  <si>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</si>
  <si>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</si>
  <si>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</si>
  <si>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</si>
  <si>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</si>
  <si>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</si>
  <si>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</si>
  <si>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</si>
  <si>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</si>
  <si>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</si>
  <si>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</si>
  <si>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</si>
  <si>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</si>
  <si>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</si>
  <si>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</si>
  <si>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</si>
  <si>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</si>
  <si>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</si>
  <si>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</si>
  <si>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</si>
  <si>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</si>
  <si>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</si>
  <si>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</si>
  <si>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</si>
  <si>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</si>
  <si>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</si>
  <si>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</si>
  <si>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</si>
  <si>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</si>
  <si>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</si>
  <si>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</si>
  <si>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</si>
  <si>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</si>
  <si>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</si>
  <si>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</si>
  <si>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</si>
  <si>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</si>
  <si>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</si>
  <si>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</si>
  <si>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</si>
  <si>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</si>
  <si>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</si>
  <si>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</si>
  <si>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</si>
  <si>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</si>
  <si>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</si>
  <si>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</si>
  <si>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</si>
  <si>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</si>
  <si>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</si>
  <si>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</si>
  <si>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</si>
  <si>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</si>
  <si>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</si>
  <si>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</si>
  <si>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</si>
  <si>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</si>
  <si>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</si>
  <si>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</si>
  <si>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</si>
  <si>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</si>
  <si>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</si>
  <si>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</si>
  <si>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</si>
  <si>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</si>
  <si>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</si>
  <si>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</si>
  <si>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</si>
  <si>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</si>
  <si>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</si>
  <si>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</si>
  <si>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</si>
  <si>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</si>
  <si>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</si>
  <si>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</si>
  <si>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</si>
  <si>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</si>
  <si>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</si>
  <si>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</si>
  <si>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</si>
  <si>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</si>
  <si>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</si>
  <si>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</si>
  <si>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</si>
  <si>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</si>
  <si>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</si>
  <si>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</si>
  <si>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</si>
  <si>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</si>
  <si>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</si>
  <si>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</si>
  <si>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</si>
  <si>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</si>
  <si>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</si>
  <si>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</si>
  <si>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</si>
  <si>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</si>
  <si>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</si>
  <si>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</si>
  <si>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</si>
  <si>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</si>
  <si>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</si>
  <si>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</si>
  <si>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</si>
  <si>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</si>
  <si>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</si>
  <si>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</si>
  <si>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</si>
  <si>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</si>
  <si>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</si>
  <si>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</si>
  <si>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</si>
  <si>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</si>
  <si>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</si>
  <si>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</si>
  <si>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</si>
  <si>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</si>
  <si>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</si>
  <si>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</si>
  <si>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</si>
  <si>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</si>
  <si>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</si>
  <si>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</si>
  <si>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</si>
  <si>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</si>
  <si>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</si>
  <si>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</si>
  <si>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</si>
  <si>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</si>
  <si>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</si>
  <si>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</si>
  <si>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</si>
  <si>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</si>
  <si>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</si>
  <si>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</si>
  <si>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</si>
  <si>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</si>
  <si>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</si>
  <si>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</si>
  <si>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</si>
  <si>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</si>
  <si>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</si>
  <si>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</si>
  <si>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</si>
  <si>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</si>
  <si>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</si>
  <si>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</si>
  <si>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</si>
  <si>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</si>
  <si>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</si>
  <si>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</si>
  <si>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</si>
  <si>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</si>
  <si>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</si>
  <si>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</si>
  <si>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</si>
  <si>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</si>
  <si>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</si>
  <si>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</si>
  <si>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</si>
  <si>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</si>
  <si>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</si>
  <si>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</si>
  <si>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</si>
  <si>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</si>
  <si>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</si>
  <si>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</si>
  <si>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</si>
  <si>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</si>
  <si>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</si>
  <si>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</si>
  <si>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</si>
  <si>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</si>
  <si>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</si>
  <si>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</si>
  <si>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</si>
  <si>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</si>
  <si>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</si>
  <si>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</si>
  <si>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</si>
  <si>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</si>
  <si>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</si>
  <si>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</si>
  <si>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</si>
  <si>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</si>
  <si>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</si>
  <si>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</si>
  <si>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</si>
  <si>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</si>
  <si>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</si>
  <si>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</si>
  <si>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</si>
  <si>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</si>
  <si>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</si>
  <si>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</si>
  <si>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</si>
  <si>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</si>
  <si>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</si>
  <si>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</si>
  <si>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</si>
  <si>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</si>
  <si>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</si>
  <si>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</si>
  <si>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</si>
  <si>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</si>
  <si>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</si>
  <si>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</si>
  <si>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</si>
  <si>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</si>
  <si>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</si>
  <si>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</si>
  <si>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</si>
  <si>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</si>
  <si>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</si>
  <si>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</si>
  <si>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</si>
  <si>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</si>
  <si>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</si>
  <si>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</si>
  <si>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</si>
  <si>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</si>
  <si>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</si>
  <si>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</si>
  <si>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</si>
  <si>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</si>
  <si>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</si>
  <si>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</si>
  <si>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</si>
  <si>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</si>
  <si>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</si>
  <si>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</si>
  <si>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</si>
  <si>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</si>
  <si>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</si>
  <si>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</si>
  <si>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</si>
  <si>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</si>
  <si>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</si>
  <si>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</si>
  <si>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</si>
  <si>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</si>
  <si>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</si>
  <si>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</si>
  <si>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</si>
  <si>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</si>
  <si>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</si>
  <si>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</si>
  <si>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</si>
  <si>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</si>
  <si>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</si>
  <si>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</si>
  <si>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</si>
  <si>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</si>
  <si>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</si>
  <si>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</si>
  <si>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</si>
  <si>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</si>
  <si>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</si>
  <si>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</si>
  <si>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</si>
  <si>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</si>
  <si>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</si>
  <si>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</si>
  <si>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</si>
  <si>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</si>
  <si>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</si>
  <si>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</si>
  <si>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</si>
  <si>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</si>
  <si>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</si>
  <si>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</si>
  <si>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</si>
  <si>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</si>
  <si>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</si>
  <si>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</si>
  <si>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</si>
  <si>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</si>
  <si>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</si>
  <si>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</si>
  <si>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</si>
  <si>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</si>
  <si>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</si>
  <si>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</si>
  <si>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</si>
  <si>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</si>
  <si>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</si>
  <si>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</si>
  <si>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</si>
  <si>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</si>
  <si>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</si>
  <si>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</si>
  <si>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</si>
  <si>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</si>
  <si>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</si>
  <si>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</si>
  <si>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</si>
  <si>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</si>
  <si>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</si>
  <si>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</si>
  <si>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</si>
  <si>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</si>
  <si>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</si>
  <si>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</si>
  <si>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</si>
  <si>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</si>
  <si>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</si>
  <si>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</si>
  <si>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</si>
  <si>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</si>
  <si>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</si>
  <si>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</si>
  <si>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</si>
  <si>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</si>
  <si>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</si>
  <si>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</si>
  <si>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</si>
  <si>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</si>
  <si>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</si>
  <si>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</si>
  <si>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</si>
  <si>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</si>
  <si>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</si>
  <si>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</si>
  <si>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</si>
  <si>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</si>
  <si>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</si>
  <si>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</si>
  <si>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</si>
  <si>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</si>
  <si>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</si>
  <si>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</si>
  <si>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</si>
  <si>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</si>
  <si>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</si>
  <si>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</si>
  <si>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</si>
  <si>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</si>
  <si>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</si>
  <si>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</si>
  <si>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</si>
  <si>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</si>
  <si>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</si>
  <si>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</si>
  <si>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</si>
  <si>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</si>
  <si>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</si>
  <si>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</si>
  <si>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</si>
  <si>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</si>
  <si>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</si>
  <si>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</si>
  <si>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</si>
  <si>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</si>
  <si>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</si>
  <si>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</si>
  <si>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</si>
  <si>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</si>
  <si>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</si>
  <si>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</si>
  <si>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</si>
  <si>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</si>
  <si>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</si>
  <si>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</si>
  <si>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</si>
  <si>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</si>
  <si>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</si>
  <si>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</si>
  <si>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</si>
  <si>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</si>
  <si>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</si>
  <si>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</si>
  <si>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</si>
  <si>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</si>
  <si>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</si>
  <si>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</si>
  <si>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</si>
  <si>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</si>
  <si>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</si>
  <si>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</si>
  <si>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</si>
  <si>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</si>
  <si>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</si>
  <si>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</si>
  <si>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</si>
  <si>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</si>
  <si>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</si>
  <si>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</si>
  <si>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</si>
  <si>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</si>
  <si>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</si>
  <si>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</si>
  <si>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</si>
  <si>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</si>
  <si>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</si>
  <si>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</si>
  <si>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</si>
  <si>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</si>
  <si>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</si>
  <si>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</si>
  <si>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</si>
  <si>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</si>
  <si>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</si>
  <si>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</si>
  <si>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</si>
  <si>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</si>
  <si>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</si>
  <si>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</si>
  <si>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</si>
  <si>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</si>
  <si>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</si>
  <si>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</si>
  <si>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</si>
  <si>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</si>
  <si>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</si>
  <si>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</si>
  <si>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</si>
  <si>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</si>
  <si>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</si>
  <si>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</si>
  <si>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</si>
  <si>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</si>
  <si>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</si>
  <si>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</si>
  <si>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</si>
  <si>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</si>
  <si>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</si>
  <si>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</si>
  <si>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</si>
  <si>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</si>
  <si>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</si>
  <si>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</si>
  <si>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</si>
  <si>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</si>
  <si>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</si>
  <si>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</si>
  <si>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</si>
  <si>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</si>
  <si>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</si>
  <si>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</si>
  <si>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</si>
  <si>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</si>
  <si>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</si>
  <si>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</si>
  <si>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</si>
  <si>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</si>
  <si>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</si>
  <si>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</si>
  <si>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</si>
  <si>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</si>
  <si>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</si>
  <si>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</si>
  <si>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</si>
  <si>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</si>
  <si>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</si>
  <si>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</si>
  <si>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</si>
  <si>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</si>
  <si>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</si>
  <si>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</si>
  <si>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</si>
  <si>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</si>
  <si>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</si>
  <si>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</si>
  <si>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</si>
  <si>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</si>
  <si>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</si>
  <si>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</si>
  <si>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</si>
  <si>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</si>
  <si>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</si>
  <si>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</si>
  <si>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</si>
  <si>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</si>
  <si>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</si>
  <si>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</si>
  <si>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</si>
  <si>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</si>
  <si>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</si>
  <si>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</si>
  <si>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</si>
  <si>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</si>
  <si>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</si>
  <si>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</si>
  <si>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</si>
  <si>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</si>
  <si>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</si>
  <si>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</si>
  <si>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</si>
  <si>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</si>
  <si>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</si>
  <si>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</si>
  <si>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</si>
  <si>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</si>
  <si>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</si>
  <si>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</si>
  <si>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</si>
  <si>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</si>
  <si>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</si>
  <si>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</si>
  <si>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</si>
  <si>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</si>
  <si>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</si>
  <si>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</si>
  <si>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</si>
  <si>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</si>
  <si>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</si>
  <si>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</si>
  <si>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</si>
  <si>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</si>
  <si>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</si>
  <si>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</si>
  <si>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</si>
  <si>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</si>
  <si>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</si>
  <si>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</si>
  <si>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</si>
  <si>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</si>
  <si>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</si>
  <si>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</si>
  <si>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</si>
  <si>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</si>
  <si>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</si>
  <si>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</si>
  <si>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</si>
  <si>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</si>
  <si>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</si>
  <si>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</si>
  <si>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</si>
  <si>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</si>
  <si>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</si>
  <si>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</si>
  <si>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</si>
  <si>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</si>
  <si>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</si>
  <si>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</si>
  <si>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</si>
  <si>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</si>
  <si>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</si>
  <si>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</si>
  <si>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</si>
  <si>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</si>
  <si>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</si>
  <si>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</si>
  <si>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</si>
  <si>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</si>
  <si>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</si>
  <si>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</si>
  <si>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</si>
  <si>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</si>
  <si>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</si>
  <si>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</si>
  <si>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</si>
  <si>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</si>
  <si>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</si>
  <si>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</si>
  <si>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</si>
  <si>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</si>
  <si>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</si>
  <si>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</si>
  <si>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</si>
  <si>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</si>
  <si>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</si>
  <si>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</si>
  <si>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</si>
  <si>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</si>
  <si>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</si>
  <si>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</si>
  <si>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</si>
  <si>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</si>
  <si>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</si>
  <si>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</si>
  <si>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</si>
  <si>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</si>
  <si>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</si>
  <si>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</si>
  <si>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</si>
  <si>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</si>
  <si>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</si>
  <si>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</si>
  <si>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</si>
  <si>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</si>
  <si>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</si>
  <si>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</si>
  <si>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</si>
  <si>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</si>
  <si>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</si>
  <si>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</si>
  <si>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</si>
  <si>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</si>
  <si>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</si>
  <si>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</si>
  <si>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</si>
  <si>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</si>
  <si>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</si>
  <si>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</si>
  <si>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</si>
  <si>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</si>
  <si>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</si>
  <si>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</si>
  <si>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</si>
  <si>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</si>
  <si>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</si>
  <si>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</si>
  <si>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</si>
  <si>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</si>
  <si>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</si>
  <si>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</si>
  <si>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</si>
  <si>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</si>
  <si>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</si>
  <si>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</si>
  <si>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</si>
  <si>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</si>
  <si>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</si>
  <si>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</si>
  <si>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</si>
  <si>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</si>
  <si>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</si>
  <si>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</si>
  <si>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</si>
  <si>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</si>
  <si>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</si>
  <si>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</si>
  <si>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</si>
  <si>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</si>
  <si>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</si>
  <si>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</si>
  <si>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</si>
  <si>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</si>
  <si>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</si>
  <si>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</si>
  <si>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</si>
  <si>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</si>
  <si>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</si>
  <si>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</si>
  <si>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</si>
  <si>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</si>
  <si>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</si>
  <si>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</si>
  <si>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</si>
  <si>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</si>
  <si>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</si>
  <si>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</si>
  <si>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</si>
  <si>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</si>
  <si>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</si>
  <si>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</si>
  <si>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</si>
  <si>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</si>
  <si>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</si>
  <si>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</si>
  <si>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</si>
  <si>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</si>
  <si>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</si>
  <si>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</si>
  <si>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</si>
  <si>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</si>
  <si>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</si>
  <si>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</si>
  <si>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</si>
  <si>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</si>
  <si>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</si>
  <si>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</si>
  <si>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</si>
  <si>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</si>
  <si>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</si>
  <si>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</si>
  <si>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</si>
  <si>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</si>
  <si>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</si>
  <si>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</si>
  <si>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</si>
  <si>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</si>
  <si>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</si>
  <si>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</si>
  <si>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</si>
  <si>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</si>
  <si>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</si>
  <si>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</si>
  <si>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</si>
  <si>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</si>
  <si>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</si>
  <si>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</si>
  <si>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</si>
  <si>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</si>
  <si>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</si>
  <si>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</si>
  <si>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</si>
  <si>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</si>
  <si>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</si>
  <si>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</si>
  <si>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</si>
  <si>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</si>
  <si>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</si>
  <si>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</si>
  <si>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</si>
  <si>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</si>
  <si>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</si>
  <si>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</si>
  <si>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</si>
  <si>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</si>
  <si>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</si>
  <si>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</si>
  <si>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</si>
  <si>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</si>
  <si>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</si>
  <si>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</si>
  <si>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</si>
  <si>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</si>
  <si>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</si>
  <si>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</si>
  <si>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</si>
  <si>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</si>
  <si>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</si>
  <si>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</si>
  <si>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</si>
  <si>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</si>
  <si>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</si>
  <si>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</si>
  <si>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</si>
  <si>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</si>
  <si>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</si>
  <si>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</si>
  <si>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</si>
  <si>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</si>
  <si>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</si>
  <si>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</si>
  <si>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</si>
  <si>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</si>
  <si>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</si>
  <si>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</si>
  <si>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</si>
  <si>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</si>
  <si>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</si>
  <si>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</si>
  <si>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</si>
  <si>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</si>
  <si>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</si>
  <si>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</si>
  <si>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</si>
  <si>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</si>
  <si>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</si>
  <si>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</si>
  <si>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</si>
  <si>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</si>
  <si>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</si>
  <si>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</si>
  <si>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</si>
  <si>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</si>
  <si>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</si>
  <si>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</si>
  <si>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</si>
  <si>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</si>
  <si>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</si>
  <si>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</si>
  <si>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</si>
  <si>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</si>
  <si>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</si>
  <si>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</si>
  <si>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</si>
  <si>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</si>
  <si>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</si>
  <si>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</si>
  <si>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</si>
  <si>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</si>
  <si>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</si>
  <si>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</si>
  <si>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</si>
  <si>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</si>
  <si>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</si>
  <si>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</si>
  <si>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</si>
  <si>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</si>
  <si>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</si>
  <si>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</si>
  <si>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</si>
  <si>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</si>
  <si>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</si>
  <si>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</si>
  <si>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</si>
  <si>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</si>
  <si>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</si>
  <si>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</si>
  <si>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</si>
  <si>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</si>
  <si>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</si>
  <si>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</si>
  <si>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</si>
  <si>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</si>
  <si>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</si>
  <si>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</si>
  <si>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</si>
  <si>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</si>
  <si>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</si>
  <si>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</si>
  <si>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</si>
  <si>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</si>
  <si>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</si>
  <si>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</si>
  <si>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</si>
  <si>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</si>
  <si>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</si>
  <si>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</si>
  <si>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</si>
  <si>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</si>
  <si>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</si>
  <si>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</si>
  <si>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</si>
  <si>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</si>
  <si>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</si>
  <si>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</si>
  <si>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</si>
  <si>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</si>
  <si>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</si>
  <si>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</si>
  <si>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</si>
  <si>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</si>
  <si>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</si>
  <si>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</si>
  <si>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</si>
  <si>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</si>
  <si>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</si>
  <si>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</si>
  <si>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</si>
  <si>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</si>
  <si>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</si>
  <si>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</si>
  <si>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</si>
  <si>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</si>
  <si>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</si>
  <si>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</si>
  <si>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</si>
  <si>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</si>
  <si>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</si>
  <si>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</si>
  <si>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</si>
  <si>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</si>
  <si>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</si>
  <si>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</si>
  <si>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</si>
  <si>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</si>
  <si>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</si>
  <si>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</si>
  <si>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</si>
  <si>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</si>
  <si>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</si>
  <si>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</si>
  <si>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</si>
  <si>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</si>
  <si>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</si>
  <si>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</si>
  <si>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</si>
  <si>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</si>
  <si>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</si>
  <si>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</si>
  <si>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</si>
  <si>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</si>
  <si>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</si>
  <si>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</si>
  <si>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</si>
  <si>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</si>
  <si>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</si>
  <si>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</si>
  <si>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</si>
  <si>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</si>
  <si>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</si>
  <si>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</si>
  <si>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</si>
  <si>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</si>
  <si>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</si>
  <si>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</si>
  <si>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</si>
  <si>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</si>
  <si>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</si>
  <si>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</si>
  <si>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</si>
  <si>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</si>
  <si>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</si>
  <si>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</si>
  <si>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</si>
  <si>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</si>
  <si>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</si>
  <si>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</si>
  <si>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</si>
  <si>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</si>
  <si>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</si>
  <si>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</si>
  <si>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</si>
  <si>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</si>
  <si>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</si>
  <si>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</si>
  <si>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</si>
  <si>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</si>
  <si>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</si>
  <si>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</si>
  <si>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</si>
  <si>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</si>
  <si>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</si>
  <si>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</si>
  <si>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</si>
  <si>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</si>
  <si>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</si>
  <si>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</si>
  <si>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</si>
  <si>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</si>
  <si>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</si>
  <si>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</si>
  <si>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</si>
  <si>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</si>
  <si>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</si>
  <si>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</si>
  <si>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</si>
  <si>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</si>
  <si>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</si>
  <si>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</si>
  <si>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</si>
  <si>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</si>
  <si>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</si>
  <si>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</si>
  <si>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</si>
  <si>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</si>
  <si>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</si>
  <si>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</si>
  <si>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</si>
  <si>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</si>
  <si>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</si>
  <si>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</si>
  <si>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</si>
  <si>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</si>
  <si>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</si>
  <si>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</si>
  <si>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</si>
  <si>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</si>
  <si>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</si>
  <si>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</si>
  <si>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</si>
  <si>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</si>
  <si>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</si>
  <si>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</si>
  <si>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</si>
  <si>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</si>
  <si>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</si>
  <si>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</si>
  <si>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</si>
  <si>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</si>
  <si>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</si>
  <si>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</si>
  <si>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</si>
  <si>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</si>
  <si>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</si>
  <si>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</si>
  <si>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</si>
  <si>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</si>
  <si>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</si>
  <si>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</si>
  <si>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</si>
  <si>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</si>
  <si>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</si>
  <si>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</si>
  <si>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</si>
  <si>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</si>
  <si>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</si>
  <si>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</si>
  <si>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</si>
  <si>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</si>
  <si>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</si>
  <si>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</si>
  <si>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</si>
  <si>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</si>
  <si>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</si>
  <si>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</si>
  <si>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</si>
  <si>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</si>
  <si>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</si>
  <si>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</si>
  <si>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</si>
  <si>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</si>
  <si>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</si>
  <si>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</si>
  <si>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</si>
  <si>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</si>
  <si>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</si>
  <si>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</si>
  <si>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</si>
  <si>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</si>
  <si>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</si>
  <si>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</si>
  <si>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</si>
  <si>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</si>
  <si>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</si>
  <si>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</si>
  <si>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</si>
  <si>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</si>
  <si>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</si>
  <si>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</si>
  <si>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</si>
  <si>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</si>
  <si>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</si>
  <si>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</si>
  <si>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</si>
  <si>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</si>
  <si>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</si>
  <si>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</si>
  <si>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</si>
  <si>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</si>
  <si>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</si>
  <si>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</si>
  <si>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</si>
  <si>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</si>
  <si>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</si>
  <si>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</si>
  <si>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</si>
  <si>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</si>
  <si>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</si>
  <si>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</si>
  <si>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</si>
  <si>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</si>
  <si>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</si>
  <si>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</si>
  <si>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</si>
  <si>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</si>
  <si>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</si>
  <si>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</si>
  <si>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</si>
  <si>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</si>
  <si>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</si>
  <si>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</si>
  <si>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</si>
  <si>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</si>
  <si>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</si>
  <si>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</si>
  <si>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</si>
  <si>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</si>
  <si>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</si>
  <si>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</si>
  <si>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</si>
  <si>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</si>
  <si>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</si>
  <si>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</si>
  <si>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</si>
  <si>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</si>
  <si>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</si>
  <si>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</si>
  <si>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</si>
  <si>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</si>
  <si>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</si>
  <si>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</si>
  <si>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</si>
  <si>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</si>
  <si>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</si>
  <si>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</si>
  <si>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</si>
  <si>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</si>
  <si>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</si>
  <si>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</si>
  <si>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</si>
  <si>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</si>
  <si>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</si>
  <si>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</si>
  <si>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</si>
  <si>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</si>
  <si>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</si>
  <si>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</si>
  <si>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</si>
  <si>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</si>
  <si>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</si>
  <si>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</si>
  <si>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</si>
  <si>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</si>
  <si>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</si>
  <si>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</si>
  <si>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</si>
  <si>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</si>
  <si>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</si>
  <si>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</si>
  <si>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</si>
  <si>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</si>
  <si>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</si>
  <si>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</si>
  <si>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</si>
  <si>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</si>
  <si>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</si>
  <si>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</si>
  <si>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</si>
  <si>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</si>
  <si>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</si>
  <si>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</si>
  <si>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</si>
  <si>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</si>
  <si>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</si>
  <si>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</si>
  <si>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</si>
  <si>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</si>
  <si>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</si>
  <si>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</si>
  <si>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</si>
  <si>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</si>
  <si>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</si>
  <si>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</si>
  <si>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</si>
  <si>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</si>
  <si>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</si>
  <si>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</si>
  <si>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</si>
  <si>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</si>
  <si>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</si>
  <si>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</si>
  <si>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</si>
  <si>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</si>
  <si>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</si>
  <si>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</si>
  <si>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</si>
  <si>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</si>
  <si>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</si>
  <si>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</si>
  <si>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</si>
  <si>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</si>
  <si>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</si>
  <si>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</si>
  <si>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</si>
  <si>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</si>
  <si>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</si>
  <si>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</si>
  <si>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</si>
  <si>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</si>
  <si>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</si>
  <si>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</si>
  <si>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</si>
  <si>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</si>
  <si>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</si>
  <si>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</si>
  <si>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</si>
  <si>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</si>
  <si>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</si>
  <si>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</si>
  <si>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</si>
  <si>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</si>
  <si>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</si>
  <si>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</si>
  <si>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</si>
  <si>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</si>
  <si>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</si>
  <si>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</si>
  <si>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</si>
  <si>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</si>
  <si>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</si>
  <si>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</si>
  <si>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</si>
  <si>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</si>
  <si>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</si>
  <si>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</si>
  <si>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</si>
  <si>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</si>
  <si>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</si>
  <si>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</si>
  <si>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</si>
  <si>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</si>
  <si>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</si>
  <si>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</si>
  <si>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</si>
  <si>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</si>
  <si>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</si>
  <si>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</si>
  <si>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</si>
  <si>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</si>
  <si>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</si>
  <si>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</si>
  <si>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</si>
  <si>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</si>
  <si>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</si>
  <si>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</si>
  <si>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</si>
  <si>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</si>
  <si>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</si>
  <si>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</si>
  <si>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</si>
  <si>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</si>
  <si>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</si>
  <si>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</si>
  <si>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</si>
  <si>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</si>
  <si>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</si>
  <si>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</si>
  <si>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</si>
  <si>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</si>
  <si>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</si>
  <si>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</si>
  <si>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</si>
  <si>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</si>
  <si>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</si>
  <si>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</si>
  <si>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</si>
  <si>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</si>
  <si>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</si>
  <si>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</si>
  <si>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</si>
  <si>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</si>
  <si>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</si>
  <si>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</si>
  <si>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</si>
  <si>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</si>
  <si>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</si>
  <si>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</si>
  <si>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</si>
  <si>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</si>
  <si>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</si>
  <si>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</si>
  <si>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</si>
  <si>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</si>
  <si>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</si>
  <si>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</si>
  <si>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</si>
  <si>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</si>
  <si>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</si>
  <si>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</si>
  <si>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</si>
  <si>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</si>
  <si>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</si>
  <si>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</si>
  <si>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</si>
  <si>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</si>
  <si>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</si>
  <si>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</si>
  <si>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</si>
  <si>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</si>
  <si>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</si>
  <si>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</si>
  <si>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</si>
  <si>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</si>
  <si>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</si>
  <si>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</si>
  <si>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</si>
  <si>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</si>
  <si>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</si>
  <si>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</si>
  <si>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</si>
  <si>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</si>
  <si>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</si>
  <si>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</si>
  <si>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</si>
  <si>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</si>
  <si>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</si>
  <si>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</si>
  <si>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</si>
  <si>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</si>
  <si>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</si>
  <si>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</si>
  <si>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</si>
  <si>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</si>
  <si>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</si>
  <si>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</si>
  <si>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</si>
  <si>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</si>
  <si>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</si>
  <si>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</si>
  <si>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</si>
  <si>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</si>
  <si>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</si>
  <si>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</si>
  <si>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</si>
  <si>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</si>
  <si>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</si>
  <si>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</si>
  <si>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</si>
  <si>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</si>
  <si>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</si>
  <si>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</si>
  <si>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</si>
  <si>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</si>
  <si>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</si>
  <si>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</si>
  <si>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</si>
  <si>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</si>
  <si>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</si>
  <si>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</si>
  <si>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</si>
  <si>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</si>
  <si>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</si>
  <si>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</si>
  <si>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</si>
  <si>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</si>
  <si>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</si>
  <si>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</si>
  <si>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</si>
  <si>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</si>
  <si>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</si>
  <si>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</si>
  <si>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</si>
  <si>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</si>
  <si>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</si>
  <si>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</si>
  <si>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</si>
  <si>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</si>
  <si>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</si>
  <si>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</si>
  <si>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</si>
  <si>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</si>
  <si>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</si>
  <si>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</si>
  <si>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</si>
  <si>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</si>
  <si>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</si>
  <si>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</si>
  <si>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</si>
  <si>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</si>
  <si>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</si>
  <si>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</si>
  <si>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</si>
  <si>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</si>
  <si>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</si>
  <si>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</si>
  <si>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</si>
  <si>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</si>
  <si>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</si>
  <si>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</si>
  <si>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</si>
  <si>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</si>
  <si>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</si>
  <si>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</si>
  <si>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</si>
  <si>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</si>
  <si>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</si>
  <si>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</si>
  <si>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</si>
  <si>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</si>
  <si>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</si>
  <si>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</si>
  <si>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</si>
  <si>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</si>
  <si>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</si>
  <si>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</si>
  <si>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</si>
  <si>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</si>
  <si>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</si>
  <si>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</si>
  <si>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</si>
  <si>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</si>
  <si>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</si>
  <si>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</si>
  <si>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</si>
  <si>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</si>
  <si>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</si>
  <si>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</si>
  <si>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</si>
  <si>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</si>
  <si>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</si>
  <si>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</si>
  <si>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</si>
  <si>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</si>
  <si>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</si>
  <si>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</si>
  <si>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</si>
  <si>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</si>
  <si>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</si>
  <si>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</si>
  <si>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</si>
  <si>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</si>
  <si>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</si>
  <si>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</si>
  <si>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</si>
  <si>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</si>
  <si>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</si>
  <si>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</si>
  <si>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</si>
  <si>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</si>
  <si>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</si>
  <si>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</si>
  <si>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</si>
  <si>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</si>
  <si>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</si>
  <si>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</si>
  <si>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</si>
  <si>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</si>
  <si>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</si>
  <si>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</si>
  <si>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</si>
  <si>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</si>
  <si>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</si>
  <si>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</si>
  <si>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</si>
  <si>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</si>
  <si>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</si>
  <si>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</si>
  <si>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</si>
  <si>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</si>
  <si>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</si>
  <si>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</si>
  <si>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</si>
  <si>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</si>
  <si>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</si>
  <si>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</si>
  <si>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</si>
  <si>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</si>
  <si>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</si>
  <si>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</si>
  <si>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</si>
  <si>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</si>
  <si>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</si>
  <si>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</si>
  <si>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</si>
  <si>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</si>
  <si>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</si>
  <si>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</si>
  <si>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</si>
  <si>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</si>
  <si>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</si>
  <si>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</si>
  <si>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</si>
  <si>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</si>
  <si>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</si>
  <si>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</si>
  <si>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</si>
  <si>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</si>
  <si>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</si>
  <si>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</si>
  <si>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</si>
  <si>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</si>
  <si>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</si>
  <si>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</si>
  <si>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</si>
  <si>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</si>
  <si>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</si>
  <si>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</si>
  <si>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</si>
  <si>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</si>
  <si>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</si>
  <si>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</si>
  <si>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</si>
  <si>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</si>
  <si>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</si>
  <si>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</si>
  <si>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</si>
  <si>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</si>
  <si>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</si>
  <si>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</si>
  <si>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</si>
  <si>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</si>
  <si>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</si>
  <si>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</si>
  <si>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</si>
  <si>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</si>
  <si>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</si>
  <si>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</si>
  <si>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</si>
  <si>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</si>
  <si>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</si>
  <si>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</si>
  <si>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</si>
  <si>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</si>
  <si>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</si>
  <si>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</si>
  <si>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</si>
  <si>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</si>
  <si>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</si>
  <si>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</si>
  <si>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</si>
  <si>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</si>
  <si>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</si>
  <si>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</si>
  <si>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</si>
  <si>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</si>
  <si>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</si>
  <si>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</si>
  <si>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</si>
  <si>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</si>
  <si>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</si>
  <si>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</si>
  <si>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</si>
  <si>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</si>
  <si>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</si>
  <si>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</si>
  <si>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</si>
  <si>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</si>
  <si>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</si>
  <si>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</si>
  <si>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</si>
  <si>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</si>
  <si>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</si>
  <si>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</si>
  <si>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</si>
  <si>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</si>
  <si>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</si>
  <si>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</si>
  <si>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</si>
  <si>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</si>
  <si>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</si>
  <si>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</si>
  <si>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</si>
  <si>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</si>
  <si>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</si>
  <si>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</si>
  <si>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</si>
  <si>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</si>
  <si>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</si>
  <si>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</si>
  <si>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</si>
  <si>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</si>
  <si>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</si>
  <si>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</si>
  <si>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</si>
  <si>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</si>
  <si>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</si>
  <si>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</si>
  <si>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</si>
  <si>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</si>
  <si>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</si>
  <si>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</si>
  <si>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</si>
  <si>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</si>
  <si>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</si>
  <si>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</si>
  <si>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</si>
  <si>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</si>
  <si>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</si>
  <si>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</si>
  <si>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</si>
  <si>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</si>
  <si>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</si>
  <si>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</si>
  <si>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</si>
  <si>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</si>
  <si>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</si>
  <si>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</si>
  <si>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</si>
  <si>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</si>
  <si>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</si>
  <si>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</si>
  <si>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</si>
  <si>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</si>
  <si>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</si>
  <si>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</si>
  <si>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</si>
  <si>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</si>
  <si>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</si>
  <si>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</si>
  <si>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</si>
  <si>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</si>
  <si>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</si>
  <si>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</si>
  <si>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</si>
  <si>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</si>
  <si>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</si>
  <si>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</si>
  <si>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</si>
  <si>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</si>
  <si>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</si>
  <si>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</si>
  <si>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</si>
  <si>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</si>
  <si>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</si>
  <si>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</si>
  <si>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</si>
  <si>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</si>
  <si>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</si>
  <si>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</si>
  <si>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</si>
  <si>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</si>
  <si>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</si>
  <si>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</si>
  <si>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</si>
  <si>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</si>
  <si>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</si>
  <si>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</si>
  <si>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</si>
  <si>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</si>
  <si>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</si>
  <si>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</si>
  <si>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</si>
  <si>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</si>
  <si>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</si>
  <si>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</si>
  <si>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</si>
  <si>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</si>
  <si>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</si>
  <si>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</si>
  <si>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</si>
  <si>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</si>
  <si>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</si>
  <si>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</si>
  <si>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</si>
  <si>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</si>
  <si>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</si>
  <si>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</si>
  <si>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</si>
  <si>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</si>
  <si>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</si>
  <si>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</si>
  <si>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</si>
  <si>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</si>
  <si>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</si>
  <si>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</si>
  <si>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</si>
  <si>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</si>
  <si>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</si>
  <si>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</si>
  <si>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</si>
  <si>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</si>
  <si>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</si>
  <si>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</si>
  <si>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</si>
  <si>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</si>
  <si>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</si>
  <si>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</si>
  <si>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</si>
  <si>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</si>
  <si>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</si>
  <si>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</si>
  <si>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</si>
  <si>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</si>
  <si>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</si>
  <si>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</si>
  <si>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</si>
  <si>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</si>
  <si>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</si>
  <si>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</si>
  <si>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</si>
  <si>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</si>
  <si>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</si>
  <si>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</si>
  <si>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</si>
  <si>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</si>
  <si>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</si>
  <si>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</si>
  <si>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</si>
  <si>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</si>
  <si>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</si>
  <si>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</si>
  <si>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</si>
  <si>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</si>
  <si>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</si>
  <si>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</si>
  <si>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</si>
  <si>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</si>
  <si>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</si>
  <si>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</si>
  <si>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</si>
  <si>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</si>
  <si>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</si>
  <si>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</si>
  <si>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</si>
  <si>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</si>
  <si>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</si>
  <si>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</si>
  <si>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</si>
  <si>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</si>
  <si>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</si>
  <si>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</si>
  <si>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</si>
  <si>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</si>
  <si>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</si>
  <si>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</si>
  <si>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</si>
  <si>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</si>
  <si>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</si>
  <si>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</si>
  <si>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</si>
  <si>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</si>
  <si>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</si>
  <si>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</si>
  <si>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</si>
  <si>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</si>
  <si>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</si>
  <si>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</si>
  <si>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</si>
  <si>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</si>
  <si>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</si>
  <si>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</si>
  <si>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</si>
  <si>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</si>
  <si>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</si>
  <si>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</si>
  <si>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</si>
  <si>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</si>
  <si>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</si>
  <si>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</si>
  <si>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</si>
  <si>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</si>
  <si>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</si>
  <si>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</si>
  <si>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</si>
  <si>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</si>
  <si>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</si>
  <si>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</si>
  <si>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</si>
  <si>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</si>
  <si>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</si>
  <si>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</si>
  <si>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</si>
  <si>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</si>
  <si>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</si>
  <si>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</si>
  <si>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</si>
  <si>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</si>
  <si>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</si>
  <si>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</si>
  <si>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</si>
  <si>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</si>
  <si>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</si>
  <si>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</si>
  <si>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</si>
  <si>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</si>
  <si>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</si>
  <si>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</si>
  <si>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</si>
  <si>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</si>
  <si>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</si>
  <si>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</si>
  <si>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</si>
  <si>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</si>
  <si>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</si>
  <si>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</si>
  <si>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</si>
  <si>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</si>
  <si>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</si>
  <si>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</si>
  <si>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</si>
  <si>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</si>
  <si>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</si>
  <si>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</si>
  <si>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</si>
  <si>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</si>
  <si>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</si>
  <si>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</si>
  <si>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</si>
  <si>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</si>
  <si>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</si>
  <si>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</si>
  <si>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</si>
  <si>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</si>
  <si>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</si>
  <si>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</si>
  <si>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</si>
  <si>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</si>
  <si>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</si>
  <si>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</si>
  <si>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</si>
  <si>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</si>
  <si>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</si>
  <si>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</si>
  <si>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</si>
  <si>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</si>
  <si>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</si>
  <si>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</si>
  <si>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</si>
  <si>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</si>
  <si>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</si>
  <si>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</si>
  <si>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</si>
  <si>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</si>
  <si>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</si>
  <si>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</si>
  <si>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</si>
  <si>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</si>
  <si>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</si>
  <si>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</si>
  <si>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</si>
  <si>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</si>
  <si>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</si>
  <si>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</si>
  <si>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</si>
  <si>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</si>
  <si>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</si>
  <si>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</si>
  <si>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</si>
  <si>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</si>
  <si>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</si>
  <si>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</si>
  <si>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</si>
  <si>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</si>
  <si>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</si>
  <si>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</si>
  <si>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</si>
  <si>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</si>
  <si>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</si>
  <si>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</si>
  <si>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</si>
  <si>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</si>
  <si>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</si>
  <si>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</si>
  <si>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</si>
  <si>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</si>
  <si>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</si>
  <si>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</si>
  <si>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</si>
  <si>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</si>
  <si>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</si>
  <si>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</si>
  <si>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</si>
  <si>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</si>
  <si>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</si>
  <si>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</si>
  <si>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</si>
  <si>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</si>
  <si>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</si>
  <si>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</si>
  <si>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</si>
  <si>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</si>
  <si>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</si>
  <si>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</si>
  <si>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</si>
  <si>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</si>
  <si>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</si>
  <si>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</si>
  <si>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</si>
  <si>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</si>
  <si>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</si>
  <si>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</si>
  <si>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</si>
  <si>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</si>
  <si>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</si>
  <si>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</si>
  <si>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</si>
  <si>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</si>
  <si>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</si>
  <si>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</si>
  <si>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</si>
  <si>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</si>
  <si>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</si>
  <si>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</si>
  <si>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</si>
  <si>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</si>
  <si>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</si>
  <si>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</si>
  <si>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</si>
  <si>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</si>
  <si>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</si>
  <si>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</si>
  <si>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</si>
  <si>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</si>
  <si>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</si>
  <si>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</si>
  <si>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</si>
  <si>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</si>
  <si>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</si>
  <si>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</si>
  <si>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</si>
  <si>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</si>
  <si>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</si>
  <si>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</si>
  <si>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</si>
  <si>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</si>
  <si>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</si>
  <si>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</si>
  <si>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</si>
  <si>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</si>
  <si>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</si>
  <si>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</si>
  <si>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</si>
  <si>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</si>
  <si>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</si>
  <si>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</si>
  <si>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</si>
  <si>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</si>
  <si>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</si>
  <si>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</si>
  <si>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</si>
  <si>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</si>
  <si>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</si>
  <si>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</si>
  <si>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</si>
  <si>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</si>
  <si>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</si>
  <si>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</si>
  <si>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</si>
  <si>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</si>
  <si>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</si>
  <si>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</si>
  <si>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</si>
  <si>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</si>
  <si>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</si>
  <si>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</si>
  <si>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</si>
  <si>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</si>
  <si>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</si>
  <si>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</si>
  <si>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</si>
  <si>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</si>
  <si>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</si>
  <si>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</si>
  <si>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</si>
  <si>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</si>
  <si>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</si>
  <si>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</si>
  <si>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</si>
  <si>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</si>
  <si>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</si>
  <si>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</si>
  <si>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</si>
  <si>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</si>
  <si>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</si>
  <si>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</si>
  <si>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</si>
  <si>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</si>
  <si>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</si>
  <si>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</si>
  <si>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</si>
  <si>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</si>
  <si>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</si>
  <si>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</si>
  <si>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</si>
  <si>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</si>
  <si>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</si>
  <si>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</si>
  <si>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</si>
  <si>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</si>
  <si>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</si>
  <si>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</si>
  <si>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</si>
  <si>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</si>
  <si>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</si>
  <si>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</si>
  <si>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</si>
  <si>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</si>
  <si>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</si>
  <si>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</si>
  <si>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</si>
  <si>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</si>
  <si>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</si>
  <si>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</si>
  <si>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</si>
  <si>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</si>
  <si>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</si>
  <si>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</si>
  <si>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</si>
  <si>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</si>
  <si>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</si>
  <si>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</si>
  <si>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</si>
  <si>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</si>
  <si>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</si>
  <si>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</si>
  <si>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</si>
  <si>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</si>
  <si>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</si>
  <si>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</si>
  <si>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</si>
  <si>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</si>
  <si>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</si>
  <si>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</si>
  <si>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</si>
  <si>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</si>
  <si>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</si>
  <si>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</si>
  <si>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</si>
  <si>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</si>
  <si>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</si>
  <si>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</si>
  <si>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</si>
  <si>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</si>
  <si>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</si>
  <si>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</si>
  <si>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</si>
  <si>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</si>
  <si>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</si>
  <si>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</si>
  <si>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</si>
  <si>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</si>
  <si>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</si>
  <si>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</si>
  <si>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</si>
  <si>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</si>
  <si>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</si>
  <si>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</si>
  <si>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</si>
  <si>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</si>
  <si>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</si>
  <si>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</si>
  <si>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</si>
  <si>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</si>
  <si>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</si>
  <si>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</si>
  <si>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</si>
  <si>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</si>
  <si>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</si>
  <si>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</si>
  <si>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</si>
  <si>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</si>
  <si>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</si>
  <si>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</si>
  <si>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</si>
  <si>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</si>
  <si>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</si>
  <si>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</si>
  <si>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</si>
  <si>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</si>
  <si>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</si>
  <si>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</si>
  <si>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</si>
  <si>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</si>
  <si>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</si>
  <si>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</si>
  <si>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</si>
  <si>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</si>
  <si>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</si>
  <si>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</si>
  <si>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</si>
  <si>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</si>
  <si>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</si>
  <si>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</si>
  <si>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</si>
  <si>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</si>
  <si>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</si>
  <si>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</si>
  <si>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</si>
  <si>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</si>
  <si>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</si>
  <si>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</si>
  <si>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</si>
  <si>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</si>
  <si>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</si>
  <si>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</si>
  <si>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</si>
  <si>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</si>
  <si>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</si>
  <si>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</si>
  <si>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</si>
  <si>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</si>
  <si>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</si>
  <si>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</si>
  <si>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</si>
  <si>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</si>
  <si>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</si>
  <si>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</si>
  <si>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</si>
  <si>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</si>
  <si>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</si>
  <si>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</si>
  <si>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</si>
  <si>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</si>
  <si>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</si>
  <si>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</si>
  <si>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</si>
  <si>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</si>
  <si>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</si>
  <si>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</si>
  <si>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</si>
  <si>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</si>
  <si>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</si>
  <si>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</si>
  <si>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</si>
  <si>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</si>
  <si>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</si>
  <si>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</si>
  <si>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</si>
  <si>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</si>
  <si>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</si>
  <si>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</si>
  <si>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</si>
  <si>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</si>
  <si>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</si>
  <si>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</si>
  <si>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</si>
  <si>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</si>
  <si>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</si>
  <si>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</si>
  <si>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</si>
  <si>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</si>
  <si>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</si>
  <si>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</si>
  <si>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</si>
  <si>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</si>
  <si>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</si>
  <si>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</si>
  <si>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</si>
  <si>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</si>
  <si>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</si>
  <si>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</si>
  <si>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</si>
  <si>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</si>
  <si>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</si>
  <si>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</si>
  <si>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</si>
  <si>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</si>
  <si>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</si>
  <si>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</si>
  <si>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</si>
  <si>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</si>
  <si>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</si>
  <si>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</si>
  <si>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</si>
  <si>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</si>
  <si>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</si>
  <si>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</si>
  <si>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</si>
  <si>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</si>
  <si>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</si>
  <si>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</si>
  <si>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</si>
  <si>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</si>
  <si>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</si>
  <si>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</si>
  <si>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</si>
  <si>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</si>
  <si>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</si>
  <si>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</si>
  <si>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</si>
  <si>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</si>
  <si>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</si>
  <si>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</si>
  <si>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</si>
  <si>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</si>
  <si>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</si>
  <si>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</si>
  <si>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</si>
  <si>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</si>
  <si>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</si>
  <si>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</si>
  <si>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</si>
  <si>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</si>
  <si>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</si>
  <si>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</si>
  <si>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</si>
  <si>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</si>
  <si>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</si>
  <si>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</si>
  <si>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</si>
  <si>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</si>
  <si>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</si>
  <si>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</si>
  <si>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</si>
  <si>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</si>
  <si>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</si>
  <si>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</si>
  <si>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</si>
  <si>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</si>
  <si>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</si>
  <si>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</si>
  <si>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</si>
  <si>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</si>
  <si>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</si>
  <si>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</si>
  <si>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</si>
  <si>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</si>
  <si>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</si>
  <si>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</si>
  <si>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</si>
  <si>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</si>
  <si>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</si>
  <si>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</si>
  <si>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</si>
  <si>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</si>
  <si>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</si>
  <si>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</si>
  <si>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</si>
  <si>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</si>
  <si>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</si>
  <si>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</si>
  <si>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</si>
  <si>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</si>
  <si>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</si>
  <si>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</si>
  <si>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</si>
  <si>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</si>
  <si>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</si>
  <si>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</si>
  <si>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</si>
  <si>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</si>
  <si>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</si>
  <si>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</si>
  <si>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</si>
  <si>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</si>
  <si>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</si>
  <si>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</si>
  <si>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</si>
  <si>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</si>
  <si>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</si>
  <si>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</si>
  <si>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</si>
  <si>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</si>
  <si>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</si>
  <si>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</si>
  <si>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</si>
  <si>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</si>
  <si>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</si>
  <si>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</si>
  <si>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</si>
  <si>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</si>
  <si>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</si>
  <si>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</si>
  <si>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</si>
  <si>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</si>
  <si>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</si>
  <si>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</si>
  <si>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</si>
  <si>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</si>
  <si>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</si>
  <si>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</si>
  <si>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</si>
  <si>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</si>
  <si>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</si>
  <si>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</si>
  <si>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</si>
  <si>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</si>
  <si>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</si>
  <si>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</si>
  <si>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</si>
  <si>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</si>
  <si>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</si>
  <si>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</si>
  <si>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</si>
  <si>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</si>
  <si>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</si>
  <si>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</si>
  <si>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</si>
  <si>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</si>
  <si>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</si>
  <si>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</si>
  <si>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</si>
  <si>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</si>
  <si>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</si>
  <si>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</si>
  <si>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</si>
  <si>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</si>
  <si>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</si>
  <si>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</si>
  <si>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</si>
  <si>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</si>
  <si>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</si>
  <si>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</si>
  <si>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</si>
  <si>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</si>
  <si>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</si>
  <si>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</si>
  <si>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</si>
  <si>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</si>
  <si>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</si>
  <si>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</si>
  <si>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</si>
  <si>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</si>
  <si>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</si>
  <si>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</si>
  <si>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</si>
  <si>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</si>
  <si>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</si>
  <si>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</si>
  <si>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</si>
  <si>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</si>
  <si>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</si>
  <si>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</si>
  <si>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</si>
  <si>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</si>
  <si>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</si>
  <si>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</si>
  <si>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</si>
  <si>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</si>
  <si>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</si>
  <si>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</si>
  <si>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</si>
  <si>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</si>
  <si>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</si>
  <si>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</si>
  <si>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</si>
  <si>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</si>
  <si>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</si>
  <si>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</si>
  <si>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</si>
  <si>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</si>
  <si>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</si>
  <si>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</si>
  <si>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</si>
  <si>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</si>
  <si>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</si>
  <si>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</si>
  <si>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</si>
  <si>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</si>
  <si>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</si>
  <si>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</si>
  <si>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</si>
  <si>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</si>
  <si>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</si>
  <si>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</si>
  <si>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</si>
  <si>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</si>
  <si>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</si>
  <si>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</si>
  <si>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</si>
  <si>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</si>
  <si>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</si>
  <si>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</si>
  <si>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</si>
  <si>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</si>
  <si>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</si>
  <si>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</si>
  <si>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</si>
  <si>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</si>
  <si>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</si>
  <si>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</si>
  <si>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</si>
  <si>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</si>
  <si>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</si>
  <si>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</si>
  <si>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</si>
  <si>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</si>
  <si>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</si>
  <si>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</si>
  <si>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</si>
  <si>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</si>
  <si>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</si>
  <si>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</si>
  <si>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</si>
  <si>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</si>
  <si>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</si>
  <si>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</si>
  <si>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</si>
  <si>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</si>
  <si>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</si>
  <si>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</si>
  <si>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</si>
  <si>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</si>
  <si>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</si>
  <si>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</si>
  <si>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</si>
  <si>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</si>
  <si>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</si>
  <si>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</si>
  <si>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</si>
  <si>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</si>
  <si>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</si>
  <si>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</si>
  <si>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</si>
  <si>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</si>
  <si>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</si>
  <si>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</si>
  <si>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</si>
  <si>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</si>
  <si>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</si>
  <si>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</si>
  <si>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</si>
  <si>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</si>
  <si>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</si>
  <si>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</si>
  <si>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</si>
  <si>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</si>
  <si>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</si>
  <si>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</si>
  <si>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</si>
  <si>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</si>
  <si>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</si>
  <si>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</si>
  <si>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</si>
  <si>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</si>
  <si>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</si>
  <si>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</si>
  <si>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</si>
  <si>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</si>
  <si>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</si>
  <si>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</si>
  <si>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</si>
  <si>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</si>
  <si>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</si>
  <si>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</si>
  <si>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</si>
  <si>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</si>
  <si>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</si>
  <si>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</si>
  <si>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</si>
  <si>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</si>
  <si>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</si>
  <si>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</si>
  <si>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</si>
  <si>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</si>
  <si>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</si>
  <si>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</si>
  <si>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</si>
  <si>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</si>
  <si>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</si>
  <si>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</si>
  <si>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</si>
  <si>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</si>
  <si>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</si>
  <si>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</si>
  <si>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</si>
  <si>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</si>
  <si>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</si>
  <si>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</si>
  <si>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</si>
  <si>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</si>
  <si>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</si>
  <si>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</si>
  <si>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</si>
  <si>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</si>
  <si>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</si>
  <si>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</si>
  <si>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</si>
  <si>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</si>
  <si>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</si>
  <si>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</si>
  <si>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</si>
  <si>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</si>
  <si>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</si>
  <si>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</si>
  <si>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</si>
  <si>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</si>
  <si>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</si>
  <si>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</si>
  <si>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</si>
  <si>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</si>
  <si>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</si>
  <si>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</si>
  <si>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</si>
  <si>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</si>
  <si>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</si>
  <si>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</si>
  <si>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</si>
  <si>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</si>
  <si>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</si>
  <si>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</si>
  <si>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</si>
  <si>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</si>
  <si>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</si>
  <si>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</si>
  <si>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</si>
  <si>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</si>
  <si>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</si>
  <si>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</si>
  <si>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</si>
  <si>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</si>
  <si>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</si>
  <si>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</si>
  <si>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</si>
  <si>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</si>
  <si>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</si>
  <si>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</si>
  <si>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</si>
  <si>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</si>
  <si>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</si>
  <si>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</si>
  <si>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</si>
  <si>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</si>
  <si>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</si>
  <si>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</si>
  <si>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</si>
  <si>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</si>
  <si>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</si>
  <si>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</si>
  <si>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</si>
  <si>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</si>
  <si>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</si>
  <si>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</si>
  <si>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</si>
  <si>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</si>
  <si>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</si>
  <si>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</si>
  <si>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</si>
  <si>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</si>
  <si>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</si>
  <si>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</si>
  <si>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</si>
  <si>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</si>
  <si>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</si>
  <si>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</si>
  <si>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</si>
  <si>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</si>
  <si>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</si>
  <si>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</si>
  <si>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</si>
  <si>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</si>
  <si>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</si>
  <si>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</si>
  <si>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</si>
  <si>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</si>
  <si>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</si>
  <si>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</si>
  <si>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</si>
  <si>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</si>
  <si>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</si>
  <si>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</si>
  <si>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</si>
  <si>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</si>
  <si>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</si>
  <si>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</si>
  <si>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</si>
  <si>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</si>
  <si>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</si>
  <si>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</si>
  <si>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</si>
  <si>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</si>
  <si>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</si>
  <si>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</si>
  <si>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</si>
  <si>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</si>
  <si>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</si>
  <si>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</si>
  <si>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</si>
  <si>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</si>
  <si>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</si>
  <si>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</si>
  <si>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</si>
  <si>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</si>
  <si>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</si>
  <si>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</si>
  <si>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</si>
  <si>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</si>
  <si>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</si>
  <si>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</si>
  <si>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</si>
  <si>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</si>
  <si>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</si>
  <si>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</si>
  <si>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</si>
  <si>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</si>
  <si>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</si>
  <si>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</si>
  <si>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</si>
  <si>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</si>
  <si>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</si>
  <si>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</si>
  <si>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</si>
  <si>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</si>
  <si>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</si>
  <si>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</si>
  <si>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</si>
  <si>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</si>
  <si>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</si>
  <si>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</si>
  <si>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</si>
  <si>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</si>
  <si>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</si>
  <si>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</si>
  <si>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</si>
  <si>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</si>
  <si>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</si>
  <si>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</si>
  <si>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</si>
  <si>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</si>
  <si>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</si>
  <si>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</si>
  <si>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</si>
  <si>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</si>
  <si>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</si>
  <si>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</si>
  <si>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</si>
  <si>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</si>
  <si>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</si>
  <si>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</si>
  <si>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</si>
  <si>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</si>
  <si>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</si>
  <si>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</si>
  <si>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</si>
  <si>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</si>
  <si>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</si>
  <si>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</si>
  <si>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</si>
  <si>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</si>
  <si>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</si>
  <si>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</si>
  <si>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</si>
  <si>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</si>
  <si>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</si>
  <si>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</si>
  <si>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</si>
  <si>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</si>
  <si>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</si>
  <si>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</si>
  <si>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</si>
  <si>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</si>
  <si>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</si>
  <si>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</si>
  <si>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</si>
  <si>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</si>
  <si>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</si>
  <si>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</si>
  <si>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</si>
  <si>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</si>
  <si>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</si>
  <si>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</si>
  <si>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</si>
  <si>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</si>
  <si>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</si>
  <si>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</si>
  <si>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</si>
  <si>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</si>
  <si>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</si>
  <si>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</si>
  <si>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</si>
  <si>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</si>
  <si>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</si>
  <si>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</si>
  <si>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</si>
  <si>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</si>
  <si>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</si>
  <si>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</si>
  <si>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</si>
  <si>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</si>
  <si>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</si>
  <si>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</si>
  <si>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</si>
  <si>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</si>
  <si>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</si>
  <si>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</si>
  <si>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</si>
  <si>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</si>
  <si>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</si>
  <si>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</si>
  <si>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</si>
  <si>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</si>
  <si>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</si>
  <si>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</si>
  <si>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</si>
  <si>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</si>
  <si>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</si>
  <si>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</si>
  <si>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</si>
  <si>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</si>
  <si>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</si>
  <si>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</si>
  <si>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</si>
  <si>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</si>
  <si>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</si>
  <si>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</si>
  <si>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</si>
  <si>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</si>
  <si>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</si>
  <si>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</si>
  <si>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</si>
  <si>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</si>
  <si>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</si>
  <si>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</si>
  <si>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</si>
  <si>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</si>
  <si>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</si>
  <si>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</si>
  <si>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</si>
  <si>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</si>
  <si>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</si>
  <si>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</si>
  <si>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</si>
  <si>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</si>
  <si>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</si>
  <si>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</si>
  <si>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</si>
  <si>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</si>
  <si>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</si>
  <si>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</si>
  <si>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</si>
  <si>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</si>
  <si>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</si>
  <si>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</si>
  <si>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</si>
  <si>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</si>
  <si>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</si>
  <si>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</si>
  <si>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</si>
  <si>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</si>
  <si>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</si>
  <si>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</si>
  <si>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</si>
  <si>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</si>
  <si>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</si>
  <si>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</si>
  <si>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</si>
  <si>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</si>
  <si>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</si>
  <si>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</si>
  <si>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</si>
  <si>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</si>
  <si>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</si>
  <si>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</si>
  <si>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</si>
  <si>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</si>
  <si>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</si>
  <si>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</si>
  <si>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</si>
  <si>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</si>
  <si>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</si>
  <si>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</si>
  <si>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</si>
  <si>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</si>
  <si>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</si>
  <si>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</si>
  <si>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</si>
  <si>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</si>
  <si>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</si>
  <si>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</si>
  <si>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</si>
  <si>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</si>
  <si>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</si>
  <si>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</si>
  <si>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</si>
  <si>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</si>
  <si>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</si>
  <si>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</si>
  <si>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</si>
  <si>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</si>
  <si>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</si>
  <si>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</si>
  <si>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</si>
  <si>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</si>
  <si>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</si>
  <si>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</si>
  <si>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</si>
  <si>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</si>
  <si>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</si>
  <si>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</si>
  <si>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</si>
  <si>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</si>
  <si>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</si>
  <si>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</si>
  <si>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</si>
  <si>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</si>
  <si>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</si>
  <si>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</si>
  <si>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</si>
  <si>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</si>
  <si>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</si>
  <si>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</si>
  <si>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</si>
  <si>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</si>
  <si>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</si>
  <si>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</si>
  <si>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</si>
  <si>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</si>
  <si>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</si>
  <si>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</si>
  <si>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</si>
  <si>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</si>
  <si>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</si>
  <si>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</si>
  <si>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</si>
  <si>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</si>
  <si>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</si>
  <si>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</si>
  <si>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</si>
  <si>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</si>
  <si>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</si>
  <si>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</si>
  <si>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</si>
  <si>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</si>
  <si>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</si>
  <si>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</si>
  <si>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</si>
  <si>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</si>
  <si>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</si>
  <si>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</si>
  <si>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</si>
  <si>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</si>
  <si>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</si>
  <si>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</si>
  <si>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</si>
  <si>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</si>
  <si>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</si>
  <si>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</si>
  <si>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</si>
  <si>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</si>
  <si>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</si>
  <si>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</si>
  <si>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</si>
  <si>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</si>
  <si>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</si>
  <si>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</si>
  <si>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</si>
  <si>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</si>
  <si>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</si>
  <si>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</si>
  <si>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</si>
  <si>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</si>
  <si>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</si>
  <si>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</si>
  <si>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</si>
  <si>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</si>
  <si>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</si>
  <si>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</si>
  <si>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</si>
  <si>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</si>
  <si>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</si>
  <si>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</si>
  <si>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</si>
  <si>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</si>
  <si>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</si>
  <si>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</si>
  <si>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</si>
  <si>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</si>
  <si>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</si>
  <si>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</si>
  <si>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</si>
  <si>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</si>
  <si>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</si>
  <si>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</si>
  <si>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</si>
  <si>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</si>
  <si>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</si>
  <si>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</si>
  <si>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</si>
  <si>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</si>
  <si>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</si>
  <si>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</si>
  <si>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</si>
  <si>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</si>
  <si>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</si>
  <si>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</si>
  <si>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</si>
  <si>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</si>
  <si>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</si>
  <si>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</si>
  <si>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</si>
  <si>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</si>
  <si>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</si>
  <si>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</si>
  <si>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</si>
  <si>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</si>
  <si>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</si>
  <si>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</si>
  <si>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</si>
  <si>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</si>
  <si>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</si>
  <si>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</si>
  <si>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</si>
  <si>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</si>
  <si>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</si>
  <si>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</si>
  <si>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</si>
  <si>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</si>
  <si>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</si>
  <si>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</si>
  <si>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</si>
  <si>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</si>
  <si>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</si>
  <si>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</si>
  <si>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</si>
  <si>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</si>
  <si>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</si>
  <si>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</si>
  <si>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</si>
  <si>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</si>
  <si>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</si>
  <si>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</si>
  <si>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</si>
  <si>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</si>
  <si>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</si>
  <si>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</si>
  <si>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</si>
  <si>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</si>
  <si>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</si>
  <si>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</si>
  <si>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</si>
  <si>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</si>
  <si>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</si>
  <si>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</si>
  <si>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</si>
  <si>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</si>
  <si>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</si>
  <si>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</si>
  <si>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</si>
  <si>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</si>
  <si>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</si>
  <si>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</si>
  <si>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</si>
  <si>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</si>
  <si>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</si>
  <si>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</si>
  <si>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</si>
  <si>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</si>
  <si>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</si>
  <si>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</si>
  <si>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</si>
  <si>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</si>
  <si>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</si>
  <si>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</si>
  <si>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</si>
  <si>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</si>
  <si>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</si>
  <si>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</si>
  <si>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</si>
  <si>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</si>
  <si>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</si>
  <si>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</si>
  <si>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</si>
  <si>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</si>
  <si>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</si>
  <si>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</si>
  <si>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</si>
  <si>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</si>
  <si>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</si>
  <si>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</si>
  <si>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</si>
  <si>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</si>
  <si>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</si>
  <si>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</si>
  <si>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</si>
  <si>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</si>
  <si>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</si>
  <si>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</si>
  <si>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</si>
  <si>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</si>
  <si>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</si>
  <si>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</si>
  <si>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</si>
  <si>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</si>
  <si>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</si>
  <si>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</si>
  <si>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</si>
  <si>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</si>
  <si>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</si>
  <si>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</si>
  <si>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</si>
  <si>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</si>
  <si>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</si>
  <si>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</si>
  <si>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</si>
  <si>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</si>
  <si>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</si>
  <si>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</si>
  <si>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</si>
  <si>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</si>
  <si>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</si>
  <si>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</si>
  <si>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</si>
  <si>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</si>
  <si>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</si>
  <si>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</si>
  <si>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</si>
  <si>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</si>
  <si>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</si>
  <si>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</si>
  <si>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</si>
  <si>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</si>
  <si>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</si>
  <si>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</si>
  <si>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</si>
  <si>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</si>
  <si>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</si>
  <si>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</si>
  <si>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</si>
  <si>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</si>
  <si>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</si>
  <si>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</si>
  <si>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</si>
  <si>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</si>
  <si>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</si>
  <si>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</si>
  <si>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</si>
  <si>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</si>
  <si>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</si>
  <si>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</si>
  <si>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</si>
  <si>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</si>
  <si>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</si>
  <si>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</si>
  <si>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</si>
  <si>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</si>
  <si>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</si>
  <si>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</si>
  <si>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</si>
  <si>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</si>
  <si>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</si>
  <si>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</si>
  <si>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</si>
  <si>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</si>
  <si>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</si>
  <si>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</si>
  <si>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</si>
  <si>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</si>
  <si>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</si>
  <si>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</si>
  <si>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</si>
  <si>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</si>
  <si>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</si>
  <si>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</si>
  <si>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</si>
  <si>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</si>
  <si>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</si>
  <si>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</si>
  <si>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</si>
  <si>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</si>
  <si>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</si>
  <si>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</si>
  <si>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</si>
  <si>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</si>
  <si>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</si>
  <si>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</si>
  <si>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</si>
  <si>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</si>
  <si>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</si>
  <si>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</si>
  <si>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</si>
  <si>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</si>
  <si>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</si>
  <si>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</si>
  <si>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</si>
  <si>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</si>
  <si>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</si>
  <si>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</si>
  <si>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</si>
  <si>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</si>
  <si>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</si>
  <si>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</si>
  <si>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</si>
  <si>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</si>
  <si>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</si>
  <si>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</si>
  <si>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</si>
  <si>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</si>
  <si>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</si>
  <si>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</si>
  <si>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</si>
  <si>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</si>
  <si>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</si>
  <si>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</si>
  <si>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</si>
  <si>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</si>
  <si>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</si>
  <si>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</si>
  <si>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</si>
  <si>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</si>
  <si>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</si>
  <si>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</si>
  <si>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</si>
  <si>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</si>
  <si>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</si>
  <si>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</si>
  <si>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</si>
  <si>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</si>
  <si>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</si>
  <si>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</si>
  <si>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</si>
  <si>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</si>
  <si>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</si>
  <si>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</si>
  <si>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</si>
  <si>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</si>
  <si>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</si>
  <si>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</si>
  <si>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</si>
  <si>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</si>
  <si>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</si>
  <si>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</si>
  <si>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</si>
  <si>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</si>
  <si>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</si>
  <si>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</si>
  <si>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</si>
  <si>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</si>
  <si>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</si>
  <si>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</si>
  <si>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</si>
  <si>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</si>
  <si>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</si>
  <si>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</si>
  <si>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</si>
  <si>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</si>
  <si>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</si>
  <si>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</si>
  <si>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</si>
  <si>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</si>
  <si>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</si>
  <si>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</si>
  <si>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</si>
  <si>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</si>
  <si>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</si>
  <si>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</si>
  <si>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</si>
  <si>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</si>
  <si>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</si>
  <si>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</si>
  <si>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</si>
  <si>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</si>
  <si>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</si>
  <si>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</si>
  <si>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</si>
  <si>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</si>
  <si>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</si>
  <si>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</si>
  <si>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</si>
  <si>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</si>
  <si>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</si>
  <si>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</si>
  <si>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</si>
  <si>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</si>
  <si>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</si>
  <si>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</si>
  <si>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</si>
  <si>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</si>
  <si>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</si>
  <si>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</si>
  <si>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</si>
  <si>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</si>
  <si>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</si>
  <si>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</si>
  <si>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</si>
  <si>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</si>
  <si>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</si>
  <si>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</si>
  <si>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</si>
  <si>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</si>
  <si>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</si>
  <si>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</si>
  <si>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</si>
  <si>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</si>
  <si>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</si>
  <si>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</si>
  <si>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</si>
  <si>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</si>
  <si>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</si>
  <si>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</si>
  <si>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</si>
  <si>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</si>
  <si>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</si>
  <si>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</si>
  <si>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</si>
  <si>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</si>
  <si>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</si>
  <si>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</si>
  <si>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</si>
  <si>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</si>
  <si>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</si>
  <si>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</si>
  <si>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</si>
  <si>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</si>
  <si>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</si>
  <si>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</si>
  <si>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</si>
  <si>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</si>
  <si>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</si>
  <si>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</si>
  <si>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</si>
  <si>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</si>
  <si>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</si>
  <si>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</si>
  <si>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</si>
  <si>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</si>
  <si>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</si>
  <si>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</si>
  <si>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</si>
  <si>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</si>
  <si>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</si>
  <si>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</si>
  <si>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</si>
  <si>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</si>
  <si>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</si>
  <si>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</si>
  <si>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</si>
  <si>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</si>
  <si>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</si>
  <si>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</si>
  <si>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</si>
  <si>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</si>
  <si>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</si>
  <si>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</si>
  <si>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</si>
  <si>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</si>
  <si>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</si>
  <si>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</si>
  <si>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</si>
  <si>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</si>
  <si>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</si>
  <si>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</si>
  <si>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</si>
  <si>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</si>
  <si>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</si>
  <si>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</si>
  <si>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</si>
  <si>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</si>
  <si>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</si>
  <si>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</si>
  <si>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</si>
  <si>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</si>
  <si>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</si>
  <si>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</si>
  <si>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</si>
  <si>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</si>
  <si>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</si>
  <si>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</si>
  <si>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</si>
  <si>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</si>
  <si>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</si>
  <si>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</si>
  <si>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</si>
  <si>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</si>
  <si>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</si>
  <si>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</si>
  <si>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</si>
  <si>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</si>
  <si>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</si>
  <si>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</si>
  <si>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</si>
  <si>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</si>
  <si>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</si>
  <si>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</si>
  <si>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</si>
  <si>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</si>
  <si>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</si>
  <si>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</si>
  <si>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</si>
  <si>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</si>
  <si>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</si>
  <si>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</si>
  <si>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</si>
  <si>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</si>
  <si>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</si>
  <si>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</si>
  <si>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</si>
  <si>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</si>
  <si>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</si>
  <si>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</si>
  <si>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</si>
  <si>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</si>
  <si>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</si>
  <si>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</si>
  <si>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</si>
  <si>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</si>
  <si>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</si>
  <si>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</si>
  <si>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</si>
  <si>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</si>
  <si>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</si>
  <si>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</si>
  <si>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</si>
  <si>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</si>
  <si>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</si>
  <si>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</si>
  <si>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</si>
  <si>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</si>
  <si>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</si>
  <si>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</si>
  <si>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</si>
  <si>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</si>
  <si>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</si>
  <si>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</si>
  <si>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</si>
  <si>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</si>
  <si>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</si>
  <si>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</si>
  <si>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</si>
  <si>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</si>
  <si>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</si>
  <si>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</si>
  <si>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</si>
  <si>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</si>
  <si>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</si>
  <si>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</si>
  <si>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</si>
  <si>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</si>
  <si>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</si>
  <si>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</si>
  <si>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</si>
  <si>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</si>
  <si>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</si>
  <si>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</si>
  <si>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</si>
  <si>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</si>
  <si>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</si>
  <si>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</si>
  <si>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</si>
  <si>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</si>
  <si>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</si>
  <si>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</si>
  <si>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</si>
  <si>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</si>
  <si>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</si>
  <si>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</si>
  <si>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</si>
  <si>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</si>
  <si>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</si>
  <si>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</si>
  <si>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</si>
  <si>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</si>
  <si>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</si>
  <si>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</si>
  <si>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</si>
  <si>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</si>
  <si>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</si>
  <si>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</si>
  <si>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</si>
  <si>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</si>
  <si>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</si>
  <si>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</si>
  <si>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</si>
  <si>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</si>
  <si>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</si>
  <si>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</si>
  <si>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</si>
  <si>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</si>
  <si>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</si>
  <si>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</si>
  <si>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</si>
  <si>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</si>
  <si>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</si>
  <si>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</si>
  <si>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</si>
  <si>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</si>
  <si>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</si>
  <si>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</si>
  <si>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</si>
  <si>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</si>
  <si>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</si>
  <si>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</si>
  <si>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</si>
  <si>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</si>
  <si>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</si>
  <si>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</si>
  <si>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</si>
  <si>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</si>
  <si>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</si>
  <si>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</si>
  <si>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</si>
  <si>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</si>
  <si>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</si>
  <si>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</si>
  <si>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</si>
  <si>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</si>
  <si>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</si>
  <si>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</si>
  <si>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</si>
  <si>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</si>
  <si>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</si>
  <si>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</si>
  <si>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</si>
  <si>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</si>
  <si>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</si>
  <si>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</si>
  <si>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</si>
  <si>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</si>
  <si>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</si>
  <si>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</si>
  <si>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</si>
  <si>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</si>
  <si>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</si>
  <si>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</si>
  <si>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</si>
  <si>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</si>
  <si>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</si>
  <si>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</si>
  <si>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</si>
  <si>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</si>
  <si>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</si>
  <si>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</si>
  <si>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</si>
  <si>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</si>
  <si>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</si>
  <si>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</si>
  <si>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</si>
  <si>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</si>
  <si>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</si>
  <si>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</si>
  <si>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</si>
  <si>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</si>
  <si>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</si>
  <si>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</si>
  <si>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</si>
  <si>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</si>
  <si>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</si>
  <si>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</si>
  <si>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</si>
  <si>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</si>
  <si>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</si>
  <si>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</si>
  <si>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</si>
  <si>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</si>
  <si>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</si>
  <si>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</si>
  <si>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</si>
  <si>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</si>
  <si>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</si>
  <si>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</si>
  <si>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</si>
  <si>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</si>
  <si>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</si>
  <si>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</si>
  <si>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</si>
  <si>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</si>
  <si>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</si>
  <si>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</si>
  <si>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</si>
  <si>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</si>
  <si>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</si>
  <si>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</si>
  <si>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</si>
  <si>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</si>
  <si>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</si>
  <si>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</si>
  <si>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</si>
  <si>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</si>
  <si>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</si>
  <si>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</si>
  <si>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</si>
  <si>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</si>
  <si>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</si>
  <si>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</si>
  <si>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</si>
  <si>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</si>
  <si>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</si>
  <si>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</si>
  <si>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</si>
  <si>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</si>
  <si>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</si>
  <si>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</si>
  <si>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</si>
  <si>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</si>
  <si>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</si>
  <si>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</si>
  <si>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</si>
  <si>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</si>
  <si>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</si>
  <si>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</si>
  <si>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</si>
  <si>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</si>
  <si>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</si>
  <si>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</si>
  <si>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</si>
  <si>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</si>
  <si>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</si>
  <si>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</si>
  <si>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</si>
  <si>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</si>
  <si>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</si>
  <si>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</si>
  <si>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</si>
  <si>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</si>
  <si>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</si>
  <si>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</si>
  <si>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</si>
  <si>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</si>
  <si>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</si>
  <si>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</si>
  <si>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</si>
  <si>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</si>
  <si>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</si>
  <si>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</si>
  <si>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</si>
  <si>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</si>
  <si>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</si>
  <si>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</si>
  <si>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</si>
  <si>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</si>
  <si>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</si>
  <si>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</si>
  <si>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</si>
  <si>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</si>
  <si>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</si>
  <si>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</si>
  <si>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</si>
  <si>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</si>
  <si>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</si>
  <si>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</si>
  <si>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</si>
  <si>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</si>
  <si>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</si>
  <si>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</si>
  <si>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</si>
  <si>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</si>
  <si>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</si>
  <si>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</si>
  <si>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</si>
  <si>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</si>
  <si>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</si>
  <si>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</si>
  <si>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</si>
  <si>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</si>
  <si>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</si>
  <si>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</si>
  <si>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</si>
  <si>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</si>
  <si>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</si>
  <si>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</si>
  <si>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</si>
  <si>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</si>
  <si>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</si>
  <si>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</si>
  <si>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</si>
  <si>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</si>
  <si>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</si>
  <si>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</si>
  <si>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</si>
  <si>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</si>
  <si>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</si>
  <si>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</si>
  <si>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</si>
  <si>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</si>
  <si>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</si>
  <si>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</si>
  <si>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</si>
  <si>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</si>
  <si>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</si>
  <si>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</si>
  <si>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</si>
  <si>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</si>
  <si>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</si>
  <si>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</si>
  <si>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</si>
  <si>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</si>
  <si>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</si>
  <si>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</si>
  <si>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</si>
  <si>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</si>
  <si>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</si>
  <si>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</si>
  <si>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</si>
  <si>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</si>
  <si>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</si>
  <si>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</si>
  <si>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</si>
  <si>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</si>
  <si>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</si>
  <si>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</si>
  <si>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</si>
  <si>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</si>
  <si>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</si>
  <si>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</si>
  <si>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</si>
  <si>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</si>
  <si>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</si>
  <si>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</si>
  <si>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</si>
  <si>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</si>
  <si>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</si>
  <si>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</si>
  <si>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</si>
  <si>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</si>
  <si>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</si>
  <si>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</si>
  <si>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</si>
  <si>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</si>
  <si>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</si>
  <si>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</si>
  <si>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</si>
  <si>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</si>
  <si>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</si>
  <si>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</si>
  <si>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</si>
  <si>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</si>
  <si>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</si>
  <si>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</si>
  <si>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</si>
  <si>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</si>
  <si>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</si>
  <si>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</si>
  <si>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</si>
  <si>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</si>
  <si>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</si>
  <si>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</si>
  <si>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</si>
  <si>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</si>
  <si>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</si>
  <si>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</si>
  <si>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</si>
  <si>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</si>
  <si>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</si>
  <si>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</si>
  <si>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</si>
  <si>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</si>
  <si>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</si>
  <si>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</si>
  <si>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</si>
  <si>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</si>
  <si>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</si>
  <si>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</si>
  <si>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</si>
  <si>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</si>
  <si>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</si>
  <si>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</si>
  <si>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</si>
  <si>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</si>
  <si>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</si>
  <si>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</si>
  <si>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</si>
  <si>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</si>
  <si>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</si>
  <si>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</si>
  <si>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</si>
  <si>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</si>
  <si>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</si>
  <si>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</si>
  <si>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</si>
  <si>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</si>
  <si>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</si>
  <si>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</si>
  <si>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</si>
  <si>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</si>
  <si>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</si>
  <si>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</si>
  <si>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</si>
  <si>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</si>
  <si>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</si>
  <si>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</si>
  <si>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</si>
  <si>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</si>
  <si>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</si>
  <si>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</si>
  <si>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</si>
  <si>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</si>
  <si>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</si>
  <si>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</si>
  <si>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</si>
  <si>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</si>
  <si>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</si>
  <si>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</si>
  <si>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</si>
  <si>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</si>
  <si>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</si>
  <si>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</si>
  <si>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</si>
  <si>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</si>
  <si>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</si>
  <si>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</si>
  <si>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</si>
  <si>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</si>
  <si>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</si>
  <si>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</si>
  <si>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</si>
  <si>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</si>
  <si>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</si>
  <si>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</si>
  <si>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</si>
  <si>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</si>
  <si>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</si>
  <si>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</si>
  <si>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</si>
  <si>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</si>
  <si>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</si>
  <si>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</si>
  <si>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</si>
  <si>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</si>
  <si>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</si>
  <si>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</si>
  <si>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</si>
  <si>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</si>
  <si>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</si>
  <si>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</si>
  <si>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</si>
  <si>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</si>
  <si>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</si>
  <si>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</si>
  <si>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</si>
  <si>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</si>
  <si>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</si>
  <si>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</si>
  <si>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</si>
  <si>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</si>
  <si>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</si>
  <si>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</si>
  <si>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</si>
  <si>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</si>
  <si>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</si>
  <si>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</si>
  <si>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</si>
  <si>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</si>
  <si>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</si>
  <si>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</si>
  <si>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</si>
  <si>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</si>
  <si>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</si>
  <si>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</si>
  <si>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</si>
  <si>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</si>
  <si>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</si>
  <si>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</si>
  <si>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</si>
  <si>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</si>
  <si>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</si>
  <si>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</si>
  <si>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</si>
  <si>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</si>
  <si>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</si>
  <si>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</si>
  <si>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</si>
  <si>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</si>
  <si>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</si>
  <si>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</si>
  <si>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</si>
  <si>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</si>
  <si>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</si>
  <si>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</si>
  <si>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</si>
  <si>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</si>
  <si>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</si>
  <si>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</si>
  <si>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</si>
  <si>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</si>
  <si>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</si>
  <si>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</si>
  <si>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</si>
  <si>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</si>
  <si>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</si>
  <si>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</si>
  <si>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</si>
  <si>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</si>
  <si>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</si>
  <si>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</si>
  <si>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</si>
  <si>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</si>
  <si>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</si>
  <si>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</si>
  <si>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</si>
  <si>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</si>
  <si>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</si>
  <si>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</si>
  <si>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</si>
  <si>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</si>
  <si>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</si>
  <si>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</si>
  <si>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</si>
  <si>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</si>
  <si>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</si>
  <si>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</si>
  <si>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</si>
  <si>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</si>
  <si>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</si>
  <si>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</si>
  <si>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</si>
  <si>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</si>
  <si>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</si>
  <si>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</si>
  <si>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</si>
  <si>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</si>
  <si>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</si>
  <si>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</si>
  <si>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</si>
  <si>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</si>
  <si>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</si>
  <si>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</si>
  <si>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</si>
  <si>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</si>
  <si>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</si>
  <si>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</si>
  <si>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</si>
  <si>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</si>
  <si>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</si>
  <si>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</si>
  <si>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</si>
  <si>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</si>
  <si>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</si>
  <si>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</si>
  <si>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</si>
  <si>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</si>
  <si>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</si>
  <si>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</si>
  <si>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</si>
  <si>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</si>
  <si>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</si>
  <si>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</si>
  <si>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</si>
  <si>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</si>
  <si>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</si>
  <si>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</si>
  <si>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</si>
  <si>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</si>
  <si>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</si>
  <si>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</si>
  <si>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</si>
  <si>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</si>
  <si>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</si>
  <si>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</si>
  <si>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</si>
  <si>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</si>
  <si>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</si>
  <si>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</si>
  <si>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</si>
  <si>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</si>
  <si>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</si>
  <si>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</si>
  <si>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</si>
  <si>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</si>
  <si>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</si>
  <si>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</si>
  <si>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</si>
  <si>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</si>
  <si>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</si>
  <si>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</si>
  <si>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</si>
  <si>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</si>
  <si>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</si>
  <si>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</si>
  <si>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</si>
  <si>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</si>
  <si>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</si>
  <si>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</si>
  <si>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</si>
  <si>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</si>
  <si>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</si>
  <si>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</si>
  <si>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</si>
  <si>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</si>
  <si>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</si>
  <si>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</si>
  <si>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</si>
  <si>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</si>
  <si>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</si>
  <si>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</si>
  <si>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</si>
  <si>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</si>
  <si>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</si>
  <si>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</si>
  <si>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</si>
  <si>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</si>
  <si>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</si>
  <si>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</si>
  <si>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</si>
  <si>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</si>
  <si>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</si>
  <si>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</si>
  <si>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</si>
  <si>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</si>
  <si>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</si>
  <si>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</si>
  <si>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</si>
  <si>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</si>
  <si>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</si>
  <si>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</si>
  <si>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</si>
  <si>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</si>
  <si>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</si>
  <si>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</si>
  <si>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</si>
  <si>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</si>
  <si>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</si>
  <si>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</si>
  <si>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</si>
  <si>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</si>
  <si>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</si>
  <si>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</si>
  <si>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</si>
  <si>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</si>
  <si>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</si>
  <si>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</si>
  <si>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</si>
  <si>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</si>
  <si>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</si>
  <si>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</si>
  <si>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</si>
  <si>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</si>
  <si>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</si>
  <si>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</si>
  <si>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</si>
  <si>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</si>
  <si>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</si>
  <si>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</si>
  <si>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</si>
  <si>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</si>
  <si>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</si>
  <si>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</si>
  <si>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</si>
  <si>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</si>
  <si>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</si>
  <si>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</si>
  <si>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</si>
  <si>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</si>
  <si>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</si>
  <si>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</si>
  <si>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</si>
  <si>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</si>
  <si>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</si>
  <si>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</si>
  <si>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</si>
  <si>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</si>
  <si>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</si>
  <si>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</si>
  <si>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</si>
  <si>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</si>
  <si>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</si>
  <si>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</si>
  <si>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</si>
  <si>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</si>
  <si>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</si>
  <si>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</si>
  <si>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</si>
  <si>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</si>
  <si>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</si>
  <si>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</si>
  <si>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</si>
  <si>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</si>
  <si>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</si>
  <si>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</si>
  <si>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</si>
  <si>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</si>
  <si>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</si>
  <si>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</si>
  <si>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</si>
  <si>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</si>
  <si>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</si>
  <si>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</si>
  <si>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</si>
  <si>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</si>
  <si>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</si>
  <si>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</si>
  <si>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</si>
  <si>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</si>
  <si>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</si>
  <si>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</si>
  <si>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</si>
  <si>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</si>
  <si>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</si>
  <si>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</si>
  <si>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</si>
  <si>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</si>
  <si>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</si>
  <si>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</si>
  <si>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</si>
  <si>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</si>
  <si>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</si>
  <si>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</si>
  <si>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</si>
  <si>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</si>
  <si>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</si>
  <si>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</si>
  <si>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</si>
  <si>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</si>
  <si>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</si>
  <si>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</si>
  <si>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</si>
  <si>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</si>
  <si>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</si>
  <si>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</si>
  <si>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</si>
  <si>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</si>
  <si>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</si>
  <si>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</si>
  <si>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</si>
  <si>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</si>
  <si>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</si>
  <si>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</si>
  <si>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</si>
  <si>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</si>
  <si>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</si>
  <si>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</si>
  <si>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</si>
  <si>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</si>
  <si>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</si>
  <si>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</si>
  <si>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</si>
  <si>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</si>
  <si>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</si>
  <si>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</si>
  <si>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</si>
  <si>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</si>
  <si>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</si>
  <si>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</si>
  <si>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</si>
  <si>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</si>
  <si>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</si>
  <si>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</si>
  <si>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</si>
  <si>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</si>
  <si>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</si>
  <si>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</si>
  <si>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</si>
  <si>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</si>
  <si>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</si>
  <si>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</si>
  <si>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</si>
  <si>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</si>
  <si>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</si>
  <si>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</si>
  <si>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</si>
  <si>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</si>
  <si>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</si>
  <si>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</si>
  <si>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</si>
  <si>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</si>
  <si>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</si>
  <si>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</si>
  <si>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</si>
  <si>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</si>
  <si>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</si>
  <si>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</si>
  <si>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</si>
  <si>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</si>
  <si>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</si>
  <si>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</si>
  <si>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</si>
  <si>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</si>
  <si>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</si>
  <si>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</si>
  <si>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</si>
  <si>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</si>
  <si>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</si>
  <si>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</si>
  <si>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</si>
  <si>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</si>
  <si>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</si>
  <si>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</si>
  <si>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</si>
  <si>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</si>
  <si>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</si>
  <si>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</si>
  <si>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</si>
  <si>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</si>
  <si>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</si>
  <si>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</si>
  <si>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</si>
  <si>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</si>
  <si>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</si>
  <si>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</si>
  <si>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</si>
  <si>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</si>
  <si>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</si>
  <si>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</si>
  <si>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</si>
  <si>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</si>
  <si>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</si>
  <si>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</si>
  <si>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</si>
  <si>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</si>
  <si>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</si>
  <si>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</si>
  <si>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</si>
  <si>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</si>
  <si>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</si>
  <si>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</si>
  <si>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</si>
  <si>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</si>
  <si>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</si>
  <si>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</si>
  <si>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</si>
  <si>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</si>
  <si>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</si>
  <si>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</si>
  <si>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</si>
  <si>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</si>
  <si>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</si>
  <si>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</si>
  <si>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</si>
  <si>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</si>
  <si>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</si>
  <si>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</si>
  <si>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</si>
  <si>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</si>
  <si>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</si>
  <si>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</si>
  <si>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</si>
  <si>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</si>
  <si>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</si>
  <si>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</si>
  <si>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</si>
  <si>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</si>
  <si>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</si>
  <si>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</si>
  <si>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</si>
  <si>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</si>
  <si>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</si>
  <si>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</si>
  <si>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</si>
  <si>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</si>
  <si>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</si>
  <si>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</si>
  <si>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</si>
  <si>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</si>
  <si>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</si>
  <si>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</si>
  <si>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</si>
  <si>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</si>
  <si>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</si>
  <si>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</si>
  <si>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</si>
  <si>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</si>
  <si>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</si>
  <si>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</si>
  <si>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</si>
  <si>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</si>
  <si>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</si>
  <si>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</si>
  <si>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</si>
  <si>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</si>
  <si>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</si>
  <si>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</si>
  <si>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</si>
  <si>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</si>
  <si>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</si>
  <si>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</si>
  <si>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</si>
  <si>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</si>
  <si>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</si>
  <si>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</si>
  <si>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</si>
  <si>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</si>
  <si>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</si>
  <si>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</si>
  <si>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</si>
  <si>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</si>
  <si>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</si>
  <si>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</si>
  <si>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</si>
  <si>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</si>
  <si>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</si>
  <si>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</si>
  <si>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</si>
  <si>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</si>
  <si>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</si>
  <si>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</si>
  <si>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</si>
  <si>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</si>
  <si>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</si>
  <si>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</si>
  <si>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</si>
  <si>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</si>
  <si>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</si>
  <si>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</si>
  <si>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</si>
  <si>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</si>
  <si>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</si>
  <si>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</si>
  <si>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</si>
  <si>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</si>
  <si>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</si>
  <si>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</si>
  <si>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</si>
  <si>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</si>
  <si>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</si>
  <si>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</si>
  <si>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</si>
  <si>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</si>
  <si>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</si>
  <si>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</si>
  <si>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</si>
  <si>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</si>
  <si>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</si>
  <si>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</si>
  <si>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</si>
  <si>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</si>
  <si>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</si>
  <si>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</si>
  <si>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</si>
  <si>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</si>
  <si>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</si>
  <si>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</si>
  <si>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</si>
  <si>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</si>
  <si>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</si>
  <si>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</si>
  <si>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</si>
  <si>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</si>
  <si>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</si>
  <si>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</si>
  <si>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</si>
  <si>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</si>
  <si>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</si>
  <si>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</si>
  <si>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</si>
  <si>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</si>
  <si>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</si>
  <si>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</si>
  <si>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</si>
  <si>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</si>
  <si>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</si>
  <si>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</si>
  <si>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</si>
  <si>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</si>
  <si>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</si>
  <si>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</si>
  <si>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</si>
  <si>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</si>
  <si>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</si>
  <si>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</si>
  <si>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</si>
  <si>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</si>
  <si>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</si>
  <si>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</si>
  <si>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</si>
  <si>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</si>
  <si>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</si>
  <si>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</si>
  <si>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</si>
  <si>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</si>
  <si>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</si>
  <si>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</si>
  <si>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</si>
  <si>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</si>
  <si>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</si>
  <si>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</si>
  <si>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</si>
  <si>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</si>
  <si>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</si>
  <si>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</si>
  <si>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</si>
  <si>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</si>
  <si>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</si>
  <si>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</si>
  <si>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</si>
  <si>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</si>
  <si>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</si>
  <si>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</si>
  <si>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</si>
  <si>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</si>
  <si>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</si>
  <si>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</si>
  <si>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</si>
  <si>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</si>
  <si>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</si>
  <si>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</si>
  <si>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</si>
  <si>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</si>
  <si>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</si>
  <si>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</si>
  <si>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</si>
  <si>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</si>
  <si>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</si>
  <si>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</si>
  <si>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</si>
  <si>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</si>
  <si>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</si>
  <si>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</si>
  <si>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</si>
  <si>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</si>
  <si>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</si>
  <si>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</si>
  <si>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</si>
  <si>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</si>
  <si>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</si>
  <si>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</si>
  <si>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</si>
  <si>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</si>
  <si>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</si>
  <si>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</si>
  <si>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</si>
  <si>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</si>
  <si>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</si>
  <si>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</si>
  <si>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</si>
  <si>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</si>
  <si>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</si>
  <si>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</si>
  <si>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</si>
  <si>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</si>
  <si>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</si>
  <si>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</si>
  <si>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</si>
  <si>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</si>
  <si>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</si>
  <si>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</si>
  <si>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</si>
  <si>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</si>
  <si>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</si>
  <si>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</si>
  <si>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</si>
  <si>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</si>
  <si>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</si>
  <si>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</si>
  <si>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</si>
  <si>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</si>
  <si>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</si>
  <si>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</si>
  <si>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</si>
  <si>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</si>
  <si>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</si>
  <si>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</si>
  <si>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</si>
  <si>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</si>
  <si>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</si>
  <si>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</si>
  <si>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</si>
  <si>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</si>
  <si>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</si>
  <si>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</si>
  <si>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</si>
  <si>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</si>
  <si>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</si>
  <si>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</si>
  <si>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</si>
  <si>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</si>
  <si>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</si>
  <si>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</si>
  <si>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</si>
  <si>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</si>
  <si>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</si>
  <si>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</si>
  <si>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</si>
  <si>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</si>
  <si>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</si>
  <si>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</si>
  <si>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</si>
  <si>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</si>
  <si>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</si>
  <si>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</si>
  <si>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</si>
  <si>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</si>
  <si>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</si>
  <si>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</si>
  <si>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</si>
  <si>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</si>
  <si>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</si>
  <si>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</si>
  <si>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</si>
  <si>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</si>
  <si>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</si>
  <si>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</si>
  <si>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</si>
  <si>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</si>
  <si>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</si>
  <si>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</si>
  <si>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</si>
  <si>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</si>
  <si>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</si>
  <si>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</si>
  <si>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</si>
  <si>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</si>
  <si>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</si>
  <si>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</si>
  <si>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</si>
  <si>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</si>
  <si>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</si>
  <si>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</si>
  <si>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</si>
  <si>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</si>
  <si>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</si>
  <si>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</si>
  <si>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</si>
  <si>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</si>
  <si>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</si>
  <si>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</si>
  <si>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</si>
  <si>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</si>
  <si>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</si>
  <si>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</si>
  <si>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</si>
  <si>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</si>
  <si>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</si>
  <si>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</si>
  <si>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</si>
  <si>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</si>
  <si>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</si>
  <si>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</si>
  <si>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</si>
  <si>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</si>
  <si>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</si>
  <si>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</si>
  <si>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</si>
  <si>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</si>
  <si>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</si>
  <si>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</si>
  <si>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</si>
  <si>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</si>
  <si>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</si>
  <si>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</si>
  <si>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</si>
  <si>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</si>
  <si>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</si>
  <si>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</si>
  <si>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</si>
  <si>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</si>
  <si>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</si>
  <si>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</si>
  <si>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</si>
  <si>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</si>
  <si>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</si>
  <si>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</si>
  <si>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</si>
  <si>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</si>
  <si>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</si>
  <si>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</si>
  <si>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</si>
  <si>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</si>
  <si>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</si>
  <si>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</si>
  <si>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</si>
  <si>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</si>
  <si>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</si>
  <si>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</si>
  <si>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</si>
  <si>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</si>
  <si>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</si>
  <si>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</si>
  <si>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</si>
  <si>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</si>
  <si>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</si>
  <si>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</si>
  <si>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</si>
  <si>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</si>
  <si>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</si>
  <si>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</si>
  <si>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</si>
  <si>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</si>
  <si>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</si>
  <si>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</si>
  <si>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</si>
  <si>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</si>
  <si>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</si>
  <si>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</si>
  <si>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</si>
  <si>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</si>
  <si>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</si>
  <si>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</si>
  <si>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</si>
  <si>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</si>
  <si>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</si>
  <si>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</si>
  <si>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</si>
  <si>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</si>
  <si>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</si>
  <si>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</si>
  <si>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</si>
  <si>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</si>
  <si>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</si>
  <si>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</si>
  <si>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</si>
  <si>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</si>
  <si>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</si>
  <si>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</si>
  <si>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</si>
  <si>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</si>
  <si>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</si>
  <si>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</si>
  <si>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</si>
  <si>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</si>
  <si>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</si>
  <si>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</si>
  <si>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</si>
  <si>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</si>
  <si>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</si>
  <si>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</si>
  <si>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</si>
  <si>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</si>
  <si>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</si>
  <si>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</si>
  <si>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</si>
  <si>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</si>
  <si>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</si>
  <si>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</si>
  <si>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</si>
  <si>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</si>
  <si>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</si>
  <si>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</si>
  <si>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</si>
  <si>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</si>
  <si>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</si>
  <si>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</si>
  <si>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</si>
  <si>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</si>
  <si>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</si>
  <si>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</si>
  <si>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</si>
  <si>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</si>
  <si>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</si>
  <si>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</si>
  <si>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</si>
  <si>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</si>
  <si>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</si>
  <si>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</si>
  <si>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</si>
  <si>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</si>
  <si>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</si>
  <si>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</si>
  <si>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</si>
  <si>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</si>
  <si>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</si>
  <si>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</si>
  <si>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</si>
  <si>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</si>
  <si>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</si>
  <si>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</si>
  <si>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</si>
  <si>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</si>
  <si>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</si>
  <si>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</si>
  <si>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</si>
  <si>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</si>
  <si>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</si>
  <si>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</si>
  <si>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</si>
  <si>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</si>
  <si>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</si>
  <si>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</si>
  <si>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</si>
  <si>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</si>
  <si>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</si>
  <si>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</si>
  <si>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</si>
  <si>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</si>
  <si>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</si>
  <si>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</si>
  <si>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</si>
  <si>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</si>
  <si>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</si>
  <si>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</si>
  <si>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</si>
  <si>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</si>
  <si>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</si>
  <si>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</si>
  <si>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</si>
  <si>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</si>
  <si>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</si>
  <si>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</si>
  <si>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</si>
  <si>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</si>
  <si>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</si>
  <si>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</si>
  <si>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</si>
  <si>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</si>
  <si>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</si>
  <si>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</si>
  <si>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</si>
  <si>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</si>
  <si>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</si>
  <si>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</si>
  <si>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</si>
  <si>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</si>
  <si>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</si>
  <si>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</si>
  <si>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</si>
  <si>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</si>
  <si>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</si>
  <si>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</si>
  <si>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</si>
  <si>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</si>
  <si>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</si>
  <si>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</si>
  <si>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</si>
  <si>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</si>
  <si>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</si>
  <si>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</si>
  <si>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</si>
  <si>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</si>
  <si>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</si>
  <si>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</si>
  <si>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</si>
  <si>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</si>
  <si>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</si>
  <si>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</si>
  <si>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</si>
  <si>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</si>
  <si>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</si>
  <si>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</si>
  <si>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</si>
  <si>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</si>
  <si>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</si>
  <si>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</si>
  <si>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</si>
  <si>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</si>
  <si>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</si>
  <si>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</si>
  <si>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</si>
  <si>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</si>
  <si>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</si>
  <si>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</si>
  <si>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</si>
  <si>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</si>
  <si>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</si>
  <si>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</si>
  <si>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</si>
  <si>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</si>
  <si>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</si>
  <si>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</si>
  <si>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</si>
  <si>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</si>
  <si>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</si>
  <si>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</si>
  <si>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</si>
  <si>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</si>
  <si>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</si>
  <si>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</si>
  <si>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</si>
  <si>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</si>
  <si>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</si>
  <si>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</si>
  <si>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</si>
  <si>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</si>
  <si>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</si>
  <si>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</si>
  <si>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</si>
  <si>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</si>
  <si>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</si>
  <si>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</si>
  <si>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</si>
  <si>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</si>
  <si>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</si>
  <si>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</si>
  <si>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</si>
  <si>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</si>
  <si>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</si>
  <si>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</si>
  <si>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</si>
  <si>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</si>
  <si>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</si>
  <si>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</si>
  <si>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</si>
  <si>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</si>
  <si>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</si>
  <si>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</si>
  <si>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</si>
  <si>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</si>
  <si>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</si>
  <si>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</si>
  <si>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</si>
  <si>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</si>
  <si>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</si>
  <si>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</si>
  <si>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</si>
  <si>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</si>
  <si>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</si>
  <si>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</si>
  <si>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</si>
  <si>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</si>
  <si>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</si>
  <si>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</si>
  <si>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</si>
  <si>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</si>
  <si>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</si>
  <si>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</si>
  <si>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</si>
  <si>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</si>
  <si>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</si>
  <si>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</si>
  <si>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</si>
  <si>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</si>
  <si>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</si>
  <si>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</si>
  <si>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</si>
  <si>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</si>
  <si>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</si>
  <si>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</si>
  <si>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</si>
  <si>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</si>
  <si>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</si>
  <si>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</si>
  <si>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</si>
  <si>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</si>
  <si>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</si>
  <si>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</si>
  <si>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</si>
  <si>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</si>
  <si>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</si>
  <si>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</si>
  <si>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</si>
  <si>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</si>
  <si>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</si>
  <si>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</si>
  <si>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</si>
  <si>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</si>
  <si>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</si>
  <si>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</si>
  <si>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</si>
  <si>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</si>
  <si>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</si>
  <si>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</si>
  <si>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</si>
  <si>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</si>
  <si>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</si>
  <si>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</si>
  <si>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</si>
  <si>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</si>
  <si>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</si>
  <si>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</si>
  <si>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</si>
  <si>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</si>
  <si>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</si>
  <si>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</si>
  <si>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</si>
  <si>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</si>
  <si>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</si>
  <si>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</si>
  <si>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</si>
  <si>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</si>
  <si>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</si>
  <si>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</si>
  <si>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</si>
  <si>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</si>
  <si>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</si>
  <si>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</si>
  <si>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</si>
  <si>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</si>
  <si>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</si>
  <si>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</si>
  <si>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</si>
  <si>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</si>
  <si>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</si>
  <si>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</si>
  <si>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</si>
  <si>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</si>
  <si>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</si>
  <si>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</si>
  <si>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</si>
  <si>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</si>
  <si>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</si>
  <si>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</si>
  <si>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</si>
  <si>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</si>
  <si>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</si>
  <si>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</si>
  <si>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</si>
  <si>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</si>
  <si>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</si>
  <si>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</si>
  <si>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</si>
  <si>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</si>
  <si>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</si>
  <si>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</si>
  <si>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</si>
  <si>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</si>
  <si>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</si>
  <si>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</si>
  <si>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</si>
  <si>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</si>
  <si>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</si>
  <si>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</si>
  <si>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</si>
  <si>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</si>
  <si>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</si>
  <si>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</si>
  <si>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</si>
  <si>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</si>
  <si>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</si>
  <si>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</si>
  <si>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</si>
  <si>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</si>
  <si>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</si>
  <si>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</si>
  <si>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</si>
  <si>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</si>
  <si>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</si>
  <si>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</si>
  <si>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</si>
  <si>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</si>
  <si>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</si>
  <si>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</si>
  <si>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</si>
  <si>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</si>
  <si>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</si>
  <si>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</si>
  <si>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</si>
  <si>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</si>
  <si>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</si>
  <si>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</si>
  <si>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</si>
  <si>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</si>
  <si>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</si>
  <si>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</si>
  <si>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</si>
  <si>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</si>
  <si>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</si>
  <si>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</si>
  <si>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</si>
  <si>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</si>
  <si>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</si>
  <si>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</si>
  <si>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</si>
  <si>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</si>
  <si>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</si>
  <si>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</si>
  <si>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</si>
  <si>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</si>
  <si>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</si>
  <si>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</si>
  <si>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</si>
  <si>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</si>
  <si>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</si>
  <si>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</si>
  <si>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</si>
  <si>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</si>
  <si>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</si>
  <si>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</si>
  <si>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</si>
  <si>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</si>
  <si>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</si>
  <si>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</si>
  <si>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</si>
  <si>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</si>
  <si>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</si>
  <si>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</si>
  <si>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</si>
  <si>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</si>
  <si>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</si>
  <si>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</si>
  <si>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</si>
  <si>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</si>
  <si>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</si>
  <si>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</si>
  <si>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</si>
  <si>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</si>
  <si>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</si>
  <si>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</si>
  <si>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</si>
  <si>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</si>
  <si>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</si>
  <si>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</si>
  <si>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</si>
  <si>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</si>
  <si>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</si>
  <si>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</si>
  <si>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</si>
  <si>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</si>
  <si>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</si>
  <si>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</si>
  <si>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</si>
  <si>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</si>
  <si>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</si>
  <si>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</si>
  <si>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</si>
  <si>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</si>
  <si>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</si>
  <si>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</si>
  <si>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</si>
  <si>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</si>
  <si>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</si>
  <si>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</si>
  <si>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</si>
  <si>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</si>
  <si>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</si>
  <si>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</si>
  <si>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</si>
  <si>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</si>
  <si>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</si>
  <si>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</si>
  <si>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</si>
  <si>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</si>
  <si>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</si>
  <si>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</si>
  <si>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</si>
  <si>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</si>
  <si>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</si>
  <si>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</si>
  <si>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</si>
  <si>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</si>
  <si>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</si>
  <si>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</si>
  <si>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</si>
  <si>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</si>
  <si>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</si>
  <si>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</si>
  <si>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</si>
  <si>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</si>
  <si>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</si>
  <si>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</si>
  <si>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</si>
  <si>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</si>
  <si>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</si>
  <si>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</si>
  <si>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</si>
  <si>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</si>
  <si>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</si>
  <si>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</si>
  <si>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</si>
  <si>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</si>
  <si>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</si>
  <si>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</si>
  <si>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</si>
  <si>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</si>
  <si>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</si>
  <si>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</si>
  <si>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</si>
  <si>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</si>
  <si>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</si>
  <si>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</si>
  <si>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</si>
  <si>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</si>
  <si>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</si>
  <si>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</si>
  <si>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</si>
  <si>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</si>
  <si>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</si>
  <si>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</si>
  <si>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</si>
  <si>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</si>
  <si>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</si>
  <si>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</si>
  <si>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</si>
  <si>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</si>
  <si>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</si>
  <si>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</si>
  <si>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</si>
  <si>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</si>
  <si>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</si>
  <si>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</si>
  <si>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</si>
  <si>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</si>
  <si>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</si>
  <si>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</si>
  <si>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</si>
  <si>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</si>
  <si>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</si>
  <si>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</si>
  <si>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</si>
  <si>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</si>
  <si>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</si>
  <si>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</si>
  <si>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</si>
  <si>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</si>
  <si>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</si>
  <si>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</si>
  <si>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</si>
  <si>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</si>
  <si>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</si>
  <si>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</si>
  <si>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</si>
  <si>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</si>
  <si>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</si>
  <si>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</si>
  <si>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</si>
  <si>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</si>
  <si>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</si>
  <si>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</si>
  <si>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</si>
  <si>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</si>
  <si>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</si>
  <si>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</si>
  <si>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</si>
  <si>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</si>
  <si>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</si>
  <si>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</si>
  <si>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</si>
  <si>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</si>
  <si>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</si>
  <si>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</si>
  <si>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</si>
  <si>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</si>
  <si>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</si>
  <si>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</si>
  <si>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</si>
  <si>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</si>
  <si>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</si>
  <si>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</si>
  <si>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</si>
  <si>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</si>
  <si>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</si>
  <si>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</si>
  <si>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</si>
  <si>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</si>
  <si>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</si>
  <si>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</si>
  <si>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</si>
  <si>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</si>
  <si>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</si>
  <si>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</si>
  <si>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</si>
  <si>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</si>
  <si>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</si>
  <si>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</si>
  <si>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</si>
  <si>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</si>
  <si>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</si>
  <si>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</si>
  <si>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</si>
  <si>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</si>
  <si>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</si>
  <si>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</si>
  <si>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</si>
  <si>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</si>
  <si>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</si>
  <si>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</si>
  <si>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</si>
  <si>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</si>
  <si>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</si>
  <si>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</si>
  <si>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</si>
  <si>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</si>
  <si>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</si>
  <si>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</si>
  <si>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</si>
  <si>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</si>
  <si>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</si>
  <si>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</si>
  <si>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</si>
  <si>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</si>
  <si>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</si>
  <si>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</si>
  <si>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</si>
  <si>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</si>
  <si>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</si>
  <si>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</si>
  <si>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</si>
  <si>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</si>
  <si>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</si>
  <si>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</si>
  <si>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</si>
  <si>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</si>
  <si>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</si>
  <si>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</si>
  <si>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</si>
  <si>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</si>
  <si>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</si>
  <si>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</si>
  <si>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</si>
  <si>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</si>
  <si>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</si>
  <si>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</si>
  <si>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</si>
  <si>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</si>
  <si>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</si>
  <si>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</si>
  <si>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</si>
  <si>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</si>
  <si>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</si>
  <si>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</si>
  <si>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</si>
  <si>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</si>
  <si>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</si>
  <si>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</si>
  <si>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</si>
  <si>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</si>
  <si>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</si>
  <si>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</si>
  <si>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</si>
  <si>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</si>
  <si>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</si>
  <si>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</si>
  <si>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</si>
  <si>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</si>
  <si>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</si>
  <si>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</si>
  <si>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</si>
  <si>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</si>
  <si>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</si>
  <si>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</si>
  <si>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</si>
  <si>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</si>
  <si>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</si>
  <si>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</si>
  <si>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</si>
  <si>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</si>
  <si>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</si>
  <si>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</si>
  <si>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</si>
  <si>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</si>
  <si>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</si>
  <si>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</si>
  <si>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</si>
  <si>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</si>
  <si>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</si>
  <si>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</si>
  <si>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</si>
  <si>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</si>
  <si>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</si>
  <si>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</si>
  <si>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</si>
  <si>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</si>
  <si>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</si>
  <si>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</si>
  <si>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</si>
  <si>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</si>
  <si>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</si>
  <si>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</si>
  <si>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</si>
  <si>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</si>
  <si>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</si>
  <si>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</si>
  <si>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</si>
  <si>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</si>
  <si>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</si>
  <si>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</si>
  <si>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</si>
  <si>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</si>
  <si>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</si>
  <si>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</si>
  <si>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</si>
  <si>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</si>
  <si>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</si>
  <si>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</si>
  <si>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</si>
  <si>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</si>
  <si>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</si>
  <si>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</si>
  <si>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</si>
  <si>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</si>
  <si>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</si>
  <si>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</si>
  <si>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</si>
  <si>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</si>
  <si>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</si>
  <si>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</si>
  <si>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</si>
  <si>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</si>
  <si>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</si>
  <si>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</si>
  <si>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</si>
  <si>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</si>
  <si>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</si>
  <si>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</si>
  <si>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</si>
  <si>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</si>
  <si>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</si>
  <si>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</si>
  <si>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</si>
  <si>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</si>
  <si>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</si>
  <si>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</si>
  <si>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</si>
  <si>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</si>
  <si>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</si>
  <si>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</si>
  <si>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</si>
  <si>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</si>
  <si>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</si>
  <si>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</si>
  <si>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</si>
  <si>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</si>
  <si>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</si>
  <si>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</si>
  <si>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</si>
  <si>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</si>
  <si>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</si>
  <si>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</si>
  <si>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</si>
  <si>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</si>
  <si>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</si>
  <si>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</si>
  <si>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</si>
  <si>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</si>
  <si>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</si>
  <si>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</si>
  <si>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</si>
  <si>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</si>
  <si>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</si>
  <si>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</si>
  <si>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</si>
  <si>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</si>
  <si>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</si>
  <si>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</si>
  <si>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</si>
  <si>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</si>
  <si>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</si>
  <si>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</si>
  <si>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</si>
  <si>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</si>
  <si>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</si>
  <si>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</si>
  <si>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</si>
  <si>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</si>
  <si>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</si>
  <si>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</si>
  <si>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</si>
  <si>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</si>
  <si>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</si>
  <si>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</si>
  <si>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</si>
  <si>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</si>
  <si>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</si>
  <si>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</si>
  <si>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</si>
  <si>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</si>
  <si>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</si>
  <si>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</si>
  <si>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</si>
  <si>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</si>
  <si>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</si>
  <si>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</si>
  <si>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</si>
  <si>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</si>
  <si>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</si>
  <si>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</si>
  <si>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</si>
  <si>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</si>
  <si>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</si>
  <si>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</si>
  <si>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</si>
  <si>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</si>
  <si>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</si>
  <si>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</si>
  <si>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</si>
  <si>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</si>
  <si>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</si>
  <si>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</si>
  <si>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</si>
  <si>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</si>
  <si>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</si>
  <si>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</si>
  <si>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</si>
  <si>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</si>
  <si>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</si>
  <si>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</si>
  <si>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</si>
  <si>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</si>
  <si>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</si>
  <si>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</si>
  <si>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</si>
  <si>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</si>
  <si>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</si>
  <si>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</si>
  <si>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</si>
  <si>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</si>
  <si>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</si>
  <si>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</si>
  <si>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</si>
  <si>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</si>
  <si>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</si>
  <si>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</si>
  <si>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</si>
  <si>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</si>
  <si>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</si>
  <si>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</si>
  <si>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</si>
  <si>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</si>
  <si>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</si>
  <si>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</si>
  <si>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</si>
  <si>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</si>
  <si>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</si>
  <si>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</si>
  <si>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</si>
  <si>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</si>
  <si>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</si>
  <si>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</si>
  <si>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</si>
  <si>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</si>
  <si>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</si>
  <si>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</si>
  <si>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</si>
  <si>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</si>
  <si>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</si>
  <si>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</si>
  <si>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</si>
  <si>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</si>
  <si>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</si>
  <si>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</si>
  <si>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</si>
  <si>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</si>
  <si>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</si>
  <si>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</si>
  <si>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</si>
  <si>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</si>
  <si>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</si>
  <si>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</si>
  <si>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</si>
  <si>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</si>
  <si>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</si>
  <si>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</si>
  <si>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</si>
  <si>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</si>
  <si>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</si>
  <si>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</si>
  <si>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</si>
  <si>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</si>
  <si>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</si>
  <si>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</si>
  <si>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</si>
  <si>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</si>
  <si>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</si>
  <si>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</si>
  <si>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</si>
  <si>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</si>
  <si>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</si>
  <si>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</si>
  <si>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</si>
  <si>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</si>
  <si>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</si>
  <si>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</si>
  <si>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</si>
  <si>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</si>
  <si>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</si>
  <si>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</si>
  <si>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</si>
  <si>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</si>
  <si>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</si>
  <si>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</si>
  <si>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</si>
  <si>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</si>
  <si>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</si>
  <si>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</si>
  <si>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</si>
  <si>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</si>
  <si>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</si>
  <si>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</si>
  <si>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</si>
  <si>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</si>
  <si>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</si>
  <si>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</si>
  <si>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</si>
  <si>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</si>
  <si>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</si>
  <si>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</si>
  <si>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</si>
  <si>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</si>
  <si>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</si>
  <si>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</si>
  <si>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</si>
  <si>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</si>
  <si>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</si>
  <si>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</si>
  <si>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</si>
  <si>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</si>
  <si>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</si>
  <si>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</si>
  <si>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</si>
  <si>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</si>
  <si>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</si>
  <si>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</si>
  <si>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</si>
  <si>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</si>
  <si>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</si>
  <si>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</si>
  <si>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</si>
  <si>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</si>
  <si>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</si>
  <si>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</si>
  <si>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</si>
  <si>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</si>
  <si>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</si>
  <si>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</si>
  <si>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</si>
  <si>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</si>
  <si>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</si>
  <si>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</si>
  <si>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</si>
  <si>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</si>
  <si>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</si>
  <si>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</si>
  <si>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</si>
  <si>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</si>
  <si>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</si>
  <si>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</si>
  <si>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</si>
  <si>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</si>
  <si>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</si>
  <si>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</si>
  <si>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</si>
  <si>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</si>
  <si>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</si>
  <si>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</si>
  <si>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</si>
  <si>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</si>
  <si>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</si>
  <si>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</si>
  <si>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</si>
  <si>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</si>
  <si>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</si>
  <si>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</si>
  <si>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</si>
  <si>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</si>
  <si>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</si>
  <si>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</si>
  <si>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</si>
  <si>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</si>
  <si>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</si>
  <si>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</si>
  <si>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</si>
  <si>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</si>
  <si>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</si>
  <si>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</si>
  <si>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</si>
  <si>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</si>
  <si>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</si>
  <si>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</si>
  <si>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</si>
  <si>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</si>
  <si>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</si>
  <si>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</si>
  <si>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</si>
  <si>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</si>
  <si>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</si>
  <si>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</si>
  <si>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</si>
  <si>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</si>
  <si>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</si>
  <si>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</si>
  <si>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</si>
  <si>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</si>
  <si>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</si>
  <si>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</si>
  <si>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</si>
  <si>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</si>
  <si>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</si>
  <si>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</si>
  <si>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</si>
  <si>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</si>
  <si>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</si>
  <si>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</si>
  <si>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</si>
  <si>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</si>
  <si>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</si>
  <si>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</si>
  <si>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</si>
  <si>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</si>
  <si>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</si>
  <si>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</si>
  <si>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</si>
  <si>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</si>
  <si>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</si>
  <si>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</si>
  <si>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</si>
  <si>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</si>
  <si>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</si>
  <si>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</si>
  <si>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</si>
  <si>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</si>
  <si>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</si>
  <si>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</si>
  <si>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</si>
  <si>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</si>
  <si>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</si>
  <si>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</si>
  <si>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</si>
  <si>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</si>
  <si>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</si>
  <si>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</si>
  <si>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</si>
  <si>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</si>
  <si>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</si>
  <si>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</si>
  <si>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</si>
  <si>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</si>
  <si>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</si>
  <si>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</si>
  <si>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</si>
  <si>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</si>
  <si>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</si>
  <si>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</si>
  <si>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</si>
  <si>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</si>
  <si>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</si>
  <si>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</si>
  <si>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</si>
  <si>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</si>
  <si>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</si>
  <si>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</si>
  <si>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</si>
  <si>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</si>
  <si>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</si>
  <si>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</si>
  <si>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</si>
  <si>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</si>
  <si>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</si>
  <si>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</si>
  <si>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</si>
  <si>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</si>
  <si>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</si>
  <si>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</si>
  <si>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</si>
  <si>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</si>
  <si>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</si>
  <si>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</si>
  <si>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</si>
  <si>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</si>
  <si>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</si>
  <si>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</si>
  <si>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</si>
  <si>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</si>
  <si>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</si>
  <si>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</si>
  <si>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</si>
  <si>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</si>
  <si>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</si>
  <si>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</si>
  <si>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</si>
  <si>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</si>
  <si>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</si>
  <si>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</si>
  <si>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</si>
  <si>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</si>
  <si>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</si>
  <si>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</si>
  <si>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</si>
  <si>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</si>
  <si>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</si>
  <si>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</si>
  <si>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</si>
  <si>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</si>
  <si>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</si>
  <si>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</si>
  <si>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</si>
  <si>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</si>
  <si>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</si>
  <si>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</si>
  <si>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</si>
  <si>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</si>
  <si>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</si>
  <si>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</si>
  <si>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</si>
  <si>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</si>
  <si>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</si>
  <si>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</si>
  <si>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</si>
  <si>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</si>
  <si>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</si>
  <si>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</si>
  <si>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</si>
  <si>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</si>
  <si>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</si>
  <si>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</si>
  <si>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</si>
  <si>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</si>
  <si>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</si>
  <si>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</si>
  <si>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</si>
  <si>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</si>
  <si>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</si>
  <si>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</si>
  <si>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</si>
  <si>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</si>
  <si>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</si>
  <si>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</si>
  <si>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</si>
  <si>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</si>
  <si>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</si>
  <si>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</si>
  <si>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</si>
  <si>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</si>
  <si>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</si>
  <si>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</si>
  <si>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</si>
  <si>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</si>
  <si>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</si>
  <si>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</si>
  <si>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</si>
  <si>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</si>
  <si>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</si>
  <si>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</si>
  <si>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</si>
  <si>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</si>
  <si>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</si>
  <si>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</si>
  <si>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</si>
  <si>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</si>
  <si>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</si>
  <si>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</si>
  <si>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</si>
  <si>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</si>
  <si>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</si>
  <si>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</si>
  <si>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</si>
  <si>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</si>
  <si>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</si>
  <si>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</si>
  <si>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</si>
  <si>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</si>
  <si>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</si>
  <si>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</si>
  <si>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</si>
  <si>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</si>
  <si>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</si>
  <si>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</si>
  <si>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</si>
  <si>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</si>
  <si>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</si>
  <si>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</si>
  <si>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</si>
  <si>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</si>
  <si>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</si>
  <si>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</si>
  <si>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</si>
  <si>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</si>
  <si>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</si>
  <si>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</si>
  <si>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</si>
  <si>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</si>
  <si>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</si>
  <si>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</si>
  <si>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</si>
  <si>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</si>
  <si>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</si>
  <si>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</si>
  <si>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</si>
  <si>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</si>
  <si>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</si>
  <si>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</si>
  <si>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</si>
  <si>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</si>
  <si>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</si>
  <si>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</si>
  <si>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</si>
  <si>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</si>
  <si>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</si>
  <si>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</si>
  <si>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</si>
  <si>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</si>
  <si>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</si>
  <si>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</si>
  <si>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</si>
  <si>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</si>
  <si>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</si>
  <si>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</si>
  <si>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</si>
  <si>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</si>
  <si>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</si>
  <si>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</si>
  <si>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</si>
  <si>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</si>
  <si>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</si>
  <si>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</si>
  <si>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</si>
  <si>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</si>
  <si>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</si>
  <si>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</si>
  <si>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</si>
  <si>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</si>
  <si>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</si>
  <si>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</si>
  <si>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</si>
  <si>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</si>
  <si>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</si>
  <si>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</si>
  <si>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</si>
  <si>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</si>
  <si>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</si>
  <si>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</si>
  <si>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</si>
  <si>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</si>
  <si>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</si>
  <si>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</si>
  <si>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</si>
  <si>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</si>
  <si>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</si>
  <si>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</si>
  <si>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</si>
  <si>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</si>
  <si>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</si>
  <si>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</si>
  <si>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</si>
  <si>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</si>
  <si>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</si>
  <si>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</si>
  <si>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</si>
  <si>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</si>
  <si>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</si>
  <si>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</si>
  <si>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</si>
  <si>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</si>
  <si>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</si>
  <si>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</si>
  <si>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</si>
  <si>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</si>
  <si>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</si>
  <si>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</si>
  <si>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</si>
  <si>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</si>
  <si>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</si>
  <si>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</si>
  <si>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</si>
  <si>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</si>
  <si>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</si>
  <si>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</si>
  <si>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</si>
  <si>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</si>
  <si>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</si>
  <si>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</si>
  <si>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</si>
  <si>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</si>
  <si>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</si>
  <si>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</si>
  <si>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</si>
  <si>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</si>
  <si>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</si>
  <si>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</si>
  <si>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</si>
  <si>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</si>
  <si>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</si>
  <si>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</si>
  <si>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</si>
  <si>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</si>
  <si>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</si>
  <si>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</si>
  <si>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</si>
  <si>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</si>
  <si>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</si>
  <si>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</si>
  <si>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</si>
  <si>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</si>
  <si>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</si>
  <si>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</si>
  <si>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</si>
  <si>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</si>
  <si>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</si>
  <si>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</si>
  <si>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</si>
  <si>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</si>
  <si>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</si>
  <si>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</si>
  <si>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</si>
  <si>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</si>
  <si>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</si>
  <si>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</si>
  <si>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</si>
  <si>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</si>
  <si>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</si>
  <si>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</si>
  <si>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</si>
  <si>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</si>
  <si>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</si>
  <si>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</si>
  <si>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</si>
  <si>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</si>
  <si>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</si>
  <si>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</si>
  <si>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</si>
  <si>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</si>
  <si>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</si>
  <si>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</si>
  <si>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</si>
  <si>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</si>
  <si>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</si>
  <si>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</si>
  <si>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</si>
  <si>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</si>
  <si>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</si>
  <si>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</si>
  <si>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</si>
  <si>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</si>
  <si>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</si>
  <si>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</si>
  <si>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</si>
  <si>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</si>
  <si>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</si>
  <si>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</si>
  <si>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</si>
  <si>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</si>
  <si>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</si>
  <si>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</si>
  <si>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</si>
  <si>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</si>
  <si>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</si>
  <si>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</si>
  <si>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</si>
  <si>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</si>
  <si>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</si>
  <si>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</si>
  <si>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</si>
  <si>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</si>
  <si>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</si>
  <si>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</si>
  <si>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</si>
  <si>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</si>
  <si>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</si>
  <si>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</si>
  <si>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</si>
  <si>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</si>
  <si>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</si>
  <si>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</si>
  <si>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</si>
  <si>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</si>
  <si>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</si>
  <si>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</si>
  <si>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</si>
  <si>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</si>
  <si>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</si>
  <si>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</si>
  <si>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</si>
  <si>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</si>
  <si>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</si>
  <si>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</si>
  <si>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</si>
  <si>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</si>
  <si>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</si>
  <si>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</si>
  <si>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</si>
  <si>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</si>
  <si>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</si>
  <si>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</si>
  <si>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</si>
  <si>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</si>
  <si>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</si>
  <si>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</si>
  <si>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</si>
  <si>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</si>
  <si>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</si>
  <si>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</si>
  <si>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</si>
  <si>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</si>
  <si>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</si>
  <si>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</si>
  <si>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</si>
  <si>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</si>
  <si>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</si>
  <si>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</si>
  <si>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</si>
  <si>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</si>
  <si>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</si>
  <si>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</si>
  <si>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</si>
  <si>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</si>
  <si>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</si>
  <si>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</si>
  <si>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</si>
  <si>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</si>
  <si>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</si>
  <si>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</si>
  <si>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</si>
  <si>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</si>
  <si>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</si>
  <si>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</si>
  <si>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</si>
  <si>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</si>
  <si>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</si>
  <si>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</si>
  <si>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</si>
  <si>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</si>
  <si>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</si>
  <si>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</si>
  <si>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</si>
  <si>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</si>
  <si>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</si>
  <si>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</si>
  <si>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</si>
  <si>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</si>
  <si>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</si>
  <si>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</si>
  <si>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</si>
  <si>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</si>
  <si>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</si>
  <si>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</si>
  <si>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</si>
  <si>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</si>
  <si>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</si>
  <si>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</si>
  <si>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</si>
  <si>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</si>
  <si>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</si>
  <si>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</si>
  <si>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</si>
  <si>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</si>
  <si>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</si>
  <si>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</si>
  <si>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</si>
  <si>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</si>
  <si>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</si>
  <si>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</si>
  <si>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</si>
  <si>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</si>
  <si>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</si>
  <si>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</si>
  <si>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</si>
  <si>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</si>
  <si>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</si>
  <si>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</si>
  <si>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</si>
  <si>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</si>
  <si>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</si>
  <si>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</si>
  <si>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</si>
  <si>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</si>
  <si>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</si>
  <si>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</si>
  <si>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</si>
  <si>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</si>
  <si>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</si>
  <si>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</si>
  <si>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</si>
  <si>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</si>
  <si>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</si>
  <si>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</si>
  <si>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</si>
  <si>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</si>
  <si>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</si>
  <si>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</si>
  <si>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</si>
  <si>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</si>
  <si>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</si>
  <si>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</si>
  <si>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</si>
  <si>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</si>
  <si>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</si>
  <si>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</si>
  <si>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</si>
  <si>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</si>
  <si>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</si>
  <si>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</si>
  <si>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</si>
  <si>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</si>
  <si>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</si>
  <si>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</si>
  <si>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</si>
  <si>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</si>
  <si>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</si>
  <si>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</si>
  <si>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</si>
  <si>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</si>
  <si>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</si>
  <si>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</si>
  <si>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</si>
  <si>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</si>
  <si>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</si>
  <si>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</si>
  <si>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</si>
  <si>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</si>
  <si>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</si>
  <si>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</si>
  <si>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</si>
  <si>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</si>
  <si>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</si>
  <si>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</si>
  <si>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</si>
  <si>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</si>
  <si>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</si>
  <si>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</si>
  <si>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</si>
  <si>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</si>
  <si>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</si>
  <si>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</si>
  <si>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</si>
  <si>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</si>
  <si>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</si>
  <si>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</si>
  <si>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</si>
  <si>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</si>
  <si>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</si>
  <si>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</si>
  <si>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</si>
  <si>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</si>
  <si>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</si>
  <si>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</si>
  <si>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</si>
  <si>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</si>
  <si>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</si>
  <si>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</si>
  <si>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</si>
  <si>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</si>
  <si>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</si>
  <si>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</si>
  <si>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</si>
  <si>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</si>
  <si>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</si>
  <si>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</si>
  <si>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</si>
  <si>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</si>
  <si>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</si>
  <si>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</si>
  <si>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</si>
  <si>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</si>
  <si>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</si>
  <si>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</si>
  <si>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</si>
  <si>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</si>
  <si>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</si>
  <si>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</si>
  <si>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</si>
  <si>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</si>
  <si>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</si>
  <si>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</si>
  <si>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</si>
  <si>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</si>
  <si>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</si>
  <si>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</si>
  <si>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</si>
  <si>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</si>
  <si>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</si>
  <si>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</si>
  <si>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</si>
  <si>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</si>
  <si>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</si>
  <si>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</si>
  <si>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</si>
  <si>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</si>
  <si>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</si>
  <si>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</si>
  <si>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</si>
  <si>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</si>
  <si>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</si>
  <si>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</si>
  <si>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</si>
  <si>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</si>
  <si>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</si>
  <si>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</si>
  <si>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</si>
  <si>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</si>
  <si>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</si>
  <si>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</si>
  <si>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</si>
  <si>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</si>
  <si>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</si>
  <si>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</si>
  <si>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</si>
  <si>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</si>
  <si>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</si>
  <si>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</si>
  <si>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</si>
  <si>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</si>
  <si>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</si>
  <si>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</si>
  <si>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</si>
  <si>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</si>
  <si>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</si>
  <si>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</si>
  <si>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</si>
  <si>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</si>
  <si>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</si>
  <si>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</si>
  <si>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</si>
  <si>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</si>
  <si>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</si>
  <si>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</si>
  <si>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</si>
  <si>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</si>
  <si>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</si>
  <si>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</si>
  <si>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</si>
  <si>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</si>
  <si>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</si>
  <si>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</si>
  <si>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</si>
  <si>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</si>
  <si>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</si>
  <si>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</si>
  <si>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</si>
  <si>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</si>
  <si>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</si>
  <si>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</si>
  <si>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</si>
  <si>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</si>
  <si>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</si>
  <si>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</si>
  <si>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</si>
  <si>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</si>
  <si>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</si>
  <si>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</si>
  <si>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</si>
  <si>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</si>
  <si>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</si>
  <si>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</si>
  <si>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</si>
  <si>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</si>
  <si>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</si>
  <si>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</si>
  <si>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</si>
  <si>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</si>
  <si>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</si>
  <si>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</si>
  <si>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</si>
  <si>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</si>
  <si>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</si>
  <si>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</si>
  <si>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</si>
  <si>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</si>
  <si>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</si>
  <si>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</si>
  <si>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</si>
  <si>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</si>
  <si>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</si>
  <si>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</si>
  <si>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</si>
  <si>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</si>
  <si>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</si>
  <si>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</si>
  <si>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</si>
  <si>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</si>
  <si>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</si>
  <si>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</si>
  <si>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</si>
  <si>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</si>
  <si>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</si>
  <si>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</si>
  <si>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</si>
  <si>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</si>
  <si>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</si>
  <si>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</si>
  <si>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</si>
  <si>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</si>
  <si>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</si>
  <si>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</si>
  <si>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</si>
  <si>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</si>
  <si>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</si>
  <si>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</si>
  <si>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</si>
  <si>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</si>
  <si>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</si>
  <si>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</si>
  <si>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</si>
  <si>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</si>
  <si>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</si>
  <si>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</si>
  <si>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</si>
  <si>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</si>
  <si>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</si>
  <si>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</si>
  <si>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</si>
  <si>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</si>
  <si>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</si>
  <si>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</si>
  <si>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</si>
  <si>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</si>
  <si>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</si>
  <si>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</si>
  <si>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</si>
  <si>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</si>
  <si>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</si>
  <si>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</si>
  <si>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</si>
  <si>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</si>
  <si>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</si>
  <si>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</si>
  <si>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</si>
  <si>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</si>
  <si>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</si>
  <si>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</si>
  <si>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</si>
  <si>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</si>
  <si>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</si>
  <si>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</si>
  <si>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</si>
  <si>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</si>
  <si>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</si>
  <si>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</si>
  <si>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</si>
  <si>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</si>
  <si>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</si>
  <si>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</si>
  <si>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</si>
  <si>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</si>
  <si>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</si>
  <si>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</si>
  <si>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</si>
  <si>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</si>
  <si>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</si>
  <si>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</si>
  <si>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</si>
  <si>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</si>
  <si>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</si>
  <si>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</si>
  <si>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</si>
  <si>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</si>
  <si>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</si>
  <si>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</si>
  <si>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</si>
  <si>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</si>
  <si>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</si>
  <si>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</si>
  <si>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</si>
  <si>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</si>
  <si>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</si>
  <si>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</si>
  <si>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</si>
  <si>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</si>
  <si>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</si>
  <si>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</si>
  <si>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</si>
  <si>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</si>
  <si>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</si>
  <si>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</si>
  <si>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</si>
  <si>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</si>
  <si>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</si>
  <si>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</si>
  <si>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</si>
  <si>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</si>
  <si>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</si>
  <si>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</si>
  <si>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</si>
  <si>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</si>
  <si>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</si>
  <si>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</si>
  <si>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</si>
  <si>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</si>
  <si>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</si>
  <si>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</si>
  <si>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</si>
  <si>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</si>
  <si>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</si>
  <si>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</si>
  <si>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</si>
  <si>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</si>
  <si>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</si>
  <si>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</si>
  <si>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</si>
  <si>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</si>
  <si>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</si>
  <si>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</si>
  <si>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</si>
  <si>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</si>
  <si>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</si>
  <si>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</si>
  <si>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</si>
  <si>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</si>
  <si>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</si>
  <si>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</si>
  <si>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</si>
  <si>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</si>
  <si>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</si>
  <si>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</si>
  <si>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</si>
  <si>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</si>
  <si>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</si>
  <si>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</si>
  <si>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</si>
  <si>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</si>
  <si>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</si>
  <si>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</si>
  <si>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</si>
  <si>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</si>
  <si>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</si>
  <si>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</si>
  <si>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</si>
  <si>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</si>
  <si>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</si>
  <si>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</si>
  <si>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</si>
  <si>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</si>
  <si>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</si>
  <si>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</si>
  <si>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</si>
  <si>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</si>
  <si>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</si>
  <si>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</si>
  <si>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</si>
  <si>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</si>
  <si>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</si>
  <si>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</si>
  <si>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</si>
  <si>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</si>
  <si>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</si>
  <si>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</si>
  <si>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</si>
  <si>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</si>
  <si>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</si>
  <si>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</si>
  <si>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</si>
  <si>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</si>
  <si>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</si>
  <si>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</si>
  <si>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</si>
  <si>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</si>
  <si>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</si>
  <si>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</si>
  <si>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</si>
  <si>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</si>
  <si>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</si>
  <si>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</si>
  <si>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</si>
  <si>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</si>
  <si>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</si>
  <si>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</si>
  <si>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</si>
  <si>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</si>
  <si>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</si>
  <si>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</si>
  <si>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</si>
  <si>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</si>
  <si>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</si>
  <si>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</si>
  <si>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</si>
  <si>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</si>
  <si>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</si>
  <si>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</si>
  <si>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</si>
  <si>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</si>
  <si>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</si>
  <si>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</si>
  <si>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</si>
  <si>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</si>
  <si>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</si>
  <si>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</si>
  <si>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</si>
  <si>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</si>
  <si>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</si>
  <si>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</si>
  <si>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</si>
  <si>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</si>
  <si>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</si>
  <si>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</si>
  <si>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</si>
  <si>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</si>
  <si>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</si>
  <si>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</si>
  <si>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</si>
  <si>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</si>
  <si>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</si>
  <si>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</si>
  <si>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</si>
  <si>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</si>
  <si>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</si>
  <si>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</si>
  <si>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</si>
  <si>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</si>
  <si>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</si>
  <si>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</si>
  <si>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</si>
  <si>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</si>
  <si>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</si>
  <si>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</si>
  <si>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</si>
  <si>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</si>
  <si>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</si>
  <si>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</si>
  <si>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</si>
  <si>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</si>
  <si>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</si>
  <si>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</si>
  <si>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</si>
  <si>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</si>
  <si>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</si>
  <si>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</si>
  <si>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</si>
  <si>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</si>
  <si>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</si>
  <si>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</si>
  <si>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</si>
  <si>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</si>
  <si>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</si>
  <si>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</si>
  <si>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</si>
  <si>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</si>
  <si>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</si>
  <si>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</si>
  <si>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</si>
  <si>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</si>
  <si>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</si>
  <si>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</si>
  <si>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</si>
  <si>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</si>
  <si>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</si>
  <si>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</si>
  <si>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</si>
  <si>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</si>
  <si>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</si>
  <si>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</si>
  <si>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</si>
  <si>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</si>
  <si>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</si>
  <si>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</si>
  <si>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</si>
  <si>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</si>
  <si>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</si>
  <si>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</si>
  <si>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</si>
  <si>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</si>
  <si>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</si>
  <si>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</si>
  <si>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</si>
  <si>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</si>
  <si>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</si>
  <si>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</si>
  <si>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</si>
  <si>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</si>
  <si>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</si>
  <si>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</si>
  <si>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</si>
  <si>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</si>
  <si>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</si>
  <si>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</si>
  <si>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</si>
  <si>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</si>
  <si>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</si>
  <si>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</si>
  <si>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</si>
  <si>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</si>
  <si>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</si>
  <si>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</si>
  <si>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</si>
  <si>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</si>
  <si>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</si>
  <si>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</si>
  <si>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</si>
  <si>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</si>
  <si>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</si>
  <si>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</si>
  <si>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</si>
  <si>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</si>
  <si>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</si>
  <si>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</si>
  <si>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</si>
  <si>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</si>
  <si>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</si>
  <si>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</si>
  <si>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</si>
  <si>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</si>
  <si>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</si>
  <si>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</si>
  <si>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</si>
  <si>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</si>
  <si>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</si>
  <si>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</si>
  <si>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</si>
  <si>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</si>
  <si>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</si>
  <si>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</si>
  <si>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</si>
  <si>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</si>
  <si>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</si>
  <si>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</si>
  <si>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</si>
  <si>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</si>
  <si>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</si>
  <si>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</si>
  <si>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</si>
  <si>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</si>
  <si>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</si>
  <si>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</si>
  <si>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</si>
  <si>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</si>
  <si>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</si>
  <si>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</si>
  <si>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</si>
  <si>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</si>
  <si>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</si>
  <si>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</si>
  <si>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</si>
  <si>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</si>
  <si>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</si>
  <si>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</si>
  <si>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</si>
  <si>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</si>
  <si>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</si>
  <si>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</si>
  <si>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</si>
  <si>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</si>
  <si>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</si>
  <si>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</si>
  <si>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</si>
  <si>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</si>
  <si>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</si>
  <si>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</si>
  <si>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</si>
  <si>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</si>
  <si>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</si>
  <si>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</si>
  <si>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</si>
  <si>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</si>
  <si>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</si>
  <si>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</si>
  <si>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</si>
  <si>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</si>
  <si>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</si>
  <si>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</si>
  <si>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</si>
  <si>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</si>
  <si>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</si>
  <si>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</si>
  <si>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</si>
  <si>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</si>
  <si>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</si>
  <si>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</si>
  <si>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</si>
  <si>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</si>
  <si>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</si>
  <si>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</si>
  <si>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</si>
  <si>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</si>
  <si>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</si>
  <si>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</si>
  <si>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</si>
  <si>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</si>
  <si>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</si>
  <si>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</si>
  <si>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</si>
  <si>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</si>
  <si>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</si>
  <si>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</si>
  <si>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</si>
  <si>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</si>
  <si>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</si>
  <si>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</si>
  <si>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</si>
  <si>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</si>
  <si>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</si>
  <si>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</si>
  <si>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</si>
  <si>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</si>
  <si>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</si>
  <si>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</si>
  <si>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</si>
  <si>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</si>
  <si>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</si>
  <si>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</si>
  <si>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</si>
  <si>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</si>
  <si>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</si>
  <si>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</si>
  <si>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</si>
  <si>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</si>
  <si>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</si>
  <si>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</si>
  <si>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</si>
  <si>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</si>
  <si>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</si>
  <si>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</si>
  <si>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</si>
  <si>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</si>
  <si>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</si>
  <si>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</si>
  <si>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</si>
  <si>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</si>
  <si>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</si>
  <si>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</si>
  <si>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</si>
  <si>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</si>
  <si>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</si>
  <si>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</si>
  <si>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</si>
  <si>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</si>
  <si>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</si>
  <si>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</si>
  <si>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</si>
  <si>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</si>
  <si>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</si>
  <si>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</si>
  <si>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</si>
  <si>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</si>
  <si>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</si>
  <si>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</si>
  <si>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</si>
  <si>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</si>
  <si>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</si>
  <si>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</si>
  <si>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</si>
  <si>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</si>
  <si>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</si>
  <si>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</si>
  <si>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</si>
  <si>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</si>
  <si>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</si>
  <si>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</si>
  <si>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</si>
  <si>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</si>
  <si>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</si>
  <si>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</si>
  <si>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</si>
  <si>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</si>
  <si>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</si>
  <si>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</si>
  <si>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</si>
  <si>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</si>
  <si>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</si>
  <si>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</si>
  <si>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</si>
  <si>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</si>
  <si>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</si>
  <si>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</si>
  <si>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</si>
  <si>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</si>
  <si>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</si>
  <si>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</si>
  <si>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</si>
  <si>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</si>
  <si>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</si>
  <si>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</si>
  <si>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</si>
  <si>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</si>
  <si>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</si>
  <si>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</si>
  <si>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</si>
  <si>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</si>
  <si>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</si>
  <si>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</si>
  <si>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</si>
  <si>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</si>
  <si>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</si>
  <si>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</si>
  <si>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</si>
  <si>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</si>
  <si>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</si>
  <si>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</si>
  <si>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</si>
  <si>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</si>
  <si>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</si>
  <si>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</si>
  <si>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</si>
  <si>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</si>
  <si>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</si>
  <si>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</si>
  <si>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</si>
  <si>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</si>
  <si>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</si>
  <si>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</si>
  <si>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</si>
  <si>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</si>
  <si>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</si>
  <si>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</si>
  <si>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</si>
  <si>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</si>
  <si>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</si>
  <si>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</si>
  <si>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</si>
  <si>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</si>
  <si>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</si>
  <si>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</si>
  <si>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</si>
  <si>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</si>
  <si>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</si>
  <si>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</si>
  <si>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</si>
  <si>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</si>
  <si>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</si>
  <si>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</si>
  <si>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</si>
  <si>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</si>
  <si>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</si>
  <si>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</si>
  <si>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</si>
  <si>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</si>
  <si>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</si>
  <si>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</si>
  <si>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</si>
  <si>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</si>
  <si>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</si>
  <si>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</si>
  <si>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</si>
  <si>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</si>
  <si>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</si>
  <si>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</si>
  <si>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</si>
  <si>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</si>
  <si>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</si>
  <si>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</si>
  <si>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</si>
  <si>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</si>
  <si>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</si>
  <si>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</si>
  <si>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</si>
  <si>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</si>
  <si>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</si>
  <si>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</si>
  <si>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</si>
  <si>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</si>
  <si>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</si>
  <si>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</si>
  <si>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</si>
  <si>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</si>
  <si>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</si>
  <si>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</si>
  <si>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</si>
  <si>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</si>
  <si>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</si>
  <si>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</si>
  <si>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</si>
  <si>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</si>
  <si>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</si>
  <si>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</si>
  <si>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</si>
  <si>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</si>
  <si>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</si>
  <si>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</si>
  <si>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</si>
  <si>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</si>
  <si>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</si>
  <si>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</si>
  <si>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</si>
  <si>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</si>
  <si>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</si>
  <si>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</si>
  <si>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</si>
  <si>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</si>
  <si>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</si>
  <si>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</si>
  <si>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</si>
  <si>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</si>
  <si>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</si>
  <si>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</si>
  <si>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</si>
  <si>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</si>
  <si>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</si>
  <si>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</si>
  <si>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</si>
  <si>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</si>
  <si>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</si>
  <si>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</si>
  <si>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</si>
  <si>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</si>
  <si>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</si>
  <si>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</si>
  <si>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</si>
  <si>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</si>
  <si>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</si>
  <si>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</si>
  <si>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</si>
  <si>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</si>
  <si>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</si>
  <si>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</si>
  <si>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</si>
  <si>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</si>
  <si>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</si>
  <si>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</si>
  <si>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</si>
  <si>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</si>
  <si>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</si>
  <si>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</si>
  <si>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</si>
  <si>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</si>
  <si>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</si>
  <si>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</si>
  <si>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</si>
  <si>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</si>
  <si>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</si>
  <si>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</si>
  <si>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</si>
  <si>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</si>
  <si>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</si>
  <si>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</si>
  <si>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</si>
  <si>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</si>
  <si>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</si>
  <si>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</si>
  <si>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</si>
  <si>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</si>
  <si>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</si>
  <si>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</si>
  <si>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</si>
  <si>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</si>
  <si>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</si>
  <si>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</si>
  <si>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</si>
  <si>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</si>
  <si>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</si>
  <si>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</si>
  <si>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</si>
  <si>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</si>
  <si>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</si>
  <si>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</si>
  <si>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</si>
  <si>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</si>
  <si>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</si>
  <si>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</si>
  <si>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</si>
  <si>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</si>
  <si>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</si>
  <si>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</si>
  <si>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</si>
  <si>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</si>
  <si>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</si>
  <si>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</si>
  <si>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</si>
  <si>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</si>
  <si>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</si>
  <si>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</si>
  <si>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</si>
  <si>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</si>
  <si>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</si>
  <si>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</si>
  <si>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</si>
  <si>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</si>
  <si>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</si>
  <si>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</si>
  <si>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</si>
  <si>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</si>
  <si>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</si>
  <si>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</si>
  <si>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</si>
  <si>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</si>
  <si>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</si>
  <si>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</si>
  <si>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</si>
  <si>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</si>
  <si>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</si>
  <si>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</si>
  <si>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</si>
  <si>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</si>
  <si>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</si>
  <si>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</si>
  <si>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</si>
  <si>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</si>
  <si>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</si>
  <si>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</si>
  <si>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</si>
  <si>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</si>
  <si>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</si>
  <si>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</si>
  <si>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</si>
  <si>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</si>
  <si>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</si>
  <si>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</si>
  <si>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</si>
  <si>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</si>
  <si>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</si>
  <si>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</si>
  <si>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</si>
  <si>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</si>
  <si>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</si>
  <si>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</si>
  <si>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</si>
  <si>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</si>
  <si>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</si>
  <si>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</si>
  <si>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</si>
  <si>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</si>
  <si>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</si>
  <si>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</si>
  <si>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</si>
  <si>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</si>
  <si>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</si>
  <si>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</si>
  <si>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</si>
  <si>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</si>
  <si>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</si>
  <si>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</si>
  <si>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</si>
  <si>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</si>
  <si>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</si>
  <si>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</si>
  <si>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</si>
  <si>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</si>
  <si>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</si>
  <si>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</si>
  <si>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</si>
  <si>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</si>
  <si>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</si>
  <si>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</si>
  <si>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</si>
  <si>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</si>
  <si>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</si>
  <si>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</si>
  <si>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</si>
  <si>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</si>
  <si>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</si>
  <si>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</si>
  <si>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</si>
  <si>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</si>
  <si>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</si>
  <si>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</si>
  <si>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</si>
  <si>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</si>
  <si>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</si>
  <si>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</si>
  <si>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</si>
  <si>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</si>
  <si>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</si>
  <si>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</si>
  <si>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</si>
  <si>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</si>
  <si>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</si>
  <si>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</si>
  <si>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</si>
  <si>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</si>
  <si>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</si>
  <si>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</si>
  <si>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</si>
  <si>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</si>
  <si>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</si>
  <si>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</si>
  <si>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</si>
  <si>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</si>
  <si>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</si>
  <si>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</si>
  <si>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</si>
  <si>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</si>
  <si>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</si>
  <si>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</si>
  <si>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</si>
  <si>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</si>
  <si>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</si>
  <si>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</si>
  <si>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</si>
  <si>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</si>
  <si>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</si>
  <si>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</si>
  <si>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</si>
  <si>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</si>
  <si>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</si>
  <si>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</si>
  <si>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</si>
  <si>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</si>
  <si>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</si>
  <si>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</si>
  <si>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</si>
  <si>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</si>
  <si>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</si>
  <si>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</si>
  <si>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</si>
  <si>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</si>
  <si>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</si>
  <si>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</si>
  <si>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</si>
  <si>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</si>
  <si>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</si>
  <si>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</si>
  <si>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</si>
  <si>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</si>
  <si>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</si>
  <si>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</si>
  <si>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</si>
  <si>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</si>
  <si>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</si>
  <si>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</si>
  <si>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</si>
  <si>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</si>
  <si>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</si>
  <si>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</si>
  <si>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</si>
  <si>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</si>
  <si>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</si>
  <si>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</si>
  <si>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</si>
  <si>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</si>
  <si>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</si>
  <si>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</si>
  <si>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</si>
  <si>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</si>
  <si>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</si>
  <si>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</si>
  <si>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</si>
  <si>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</si>
  <si>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</si>
  <si>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</si>
  <si>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</si>
  <si>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</si>
  <si>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</si>
  <si>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</si>
  <si>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</si>
  <si>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</si>
  <si>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</si>
  <si>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</si>
  <si>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</si>
  <si>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</si>
  <si>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</si>
  <si>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</si>
  <si>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</si>
  <si>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</si>
  <si>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</si>
  <si>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</si>
  <si>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</si>
  <si>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</si>
  <si>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</si>
  <si>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</si>
  <si>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</si>
  <si>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</si>
  <si>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</si>
  <si>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</si>
  <si>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</si>
  <si>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</si>
  <si>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</si>
  <si>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</si>
  <si>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</si>
  <si>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</si>
  <si>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</si>
  <si>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</si>
  <si>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</si>
  <si>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</si>
  <si>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</si>
  <si>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</si>
  <si>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</si>
  <si>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</si>
  <si>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</si>
  <si>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</si>
  <si>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</si>
  <si>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</si>
  <si>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</si>
  <si>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</si>
  <si>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</si>
  <si>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</si>
  <si>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</si>
  <si>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</si>
  <si>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</si>
  <si>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</si>
  <si>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</si>
  <si>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</si>
  <si>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</si>
  <si>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</si>
  <si>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</si>
  <si>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</si>
  <si>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</si>
  <si>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</si>
  <si>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</si>
  <si>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</si>
  <si>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</si>
  <si>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</si>
  <si>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</si>
  <si>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</si>
  <si>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</si>
  <si>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</si>
  <si>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</si>
  <si>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</si>
  <si>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</si>
  <si>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</si>
  <si>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</si>
  <si>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</si>
  <si>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</si>
  <si>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</si>
  <si>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</si>
  <si>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</si>
  <si>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</si>
  <si>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</si>
  <si>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</si>
  <si>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</si>
  <si>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</si>
  <si>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</si>
  <si>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</si>
  <si>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</si>
  <si>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</si>
  <si>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</si>
  <si>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</si>
  <si>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</si>
  <si>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</si>
  <si>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</si>
  <si>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</si>
  <si>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</si>
  <si>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</si>
  <si>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</si>
  <si>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</si>
  <si>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</si>
  <si>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</si>
  <si>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</si>
  <si>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</si>
  <si>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</si>
  <si>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</si>
  <si>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</si>
  <si>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</si>
  <si>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</si>
  <si>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</si>
  <si>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</si>
  <si>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</si>
  <si>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</si>
  <si>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</si>
  <si>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</si>
  <si>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</si>
  <si>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</si>
  <si>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</si>
  <si>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</si>
  <si>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</si>
  <si>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</si>
  <si>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</si>
  <si>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</si>
  <si>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</si>
  <si>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</si>
  <si>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</si>
  <si>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</si>
  <si>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</si>
  <si>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</si>
  <si>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</si>
  <si>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</si>
  <si>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</si>
  <si>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</si>
  <si>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</si>
  <si>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</si>
  <si>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</si>
  <si>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</si>
  <si>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</si>
  <si>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</si>
  <si>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</si>
  <si>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</si>
  <si>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</si>
  <si>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</si>
  <si>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</si>
  <si>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</si>
  <si>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</si>
  <si>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</si>
  <si>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</si>
  <si>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</si>
  <si>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</si>
  <si>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</si>
  <si>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</si>
  <si>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</si>
  <si>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</si>
  <si>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</si>
  <si>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</si>
  <si>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</si>
  <si>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</si>
  <si>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</si>
  <si>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</si>
  <si>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</si>
  <si>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</si>
  <si>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</si>
  <si>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</si>
  <si>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</si>
  <si>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</si>
  <si>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</si>
  <si>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</si>
  <si>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</si>
  <si>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</si>
  <si>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</si>
  <si>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</si>
  <si>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</si>
  <si>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</si>
  <si>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</si>
  <si>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</si>
  <si>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</si>
  <si>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</si>
  <si>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</si>
  <si>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</si>
  <si>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</si>
  <si>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</si>
  <si>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</si>
  <si>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</si>
  <si>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</si>
  <si>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</si>
  <si>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</si>
  <si>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</si>
  <si>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</si>
  <si>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</si>
  <si>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</si>
  <si>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</si>
  <si>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</si>
  <si>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</si>
  <si>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</si>
  <si>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</si>
  <si>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</si>
  <si>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</si>
  <si>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</si>
  <si>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</si>
  <si>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</si>
  <si>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</si>
  <si>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</si>
  <si>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</si>
  <si>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</si>
  <si>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</si>
  <si>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</si>
  <si>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</si>
  <si>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</si>
  <si>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</si>
  <si>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</si>
  <si>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</si>
  <si>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</si>
  <si>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</si>
  <si>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</si>
  <si>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</si>
  <si>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</si>
  <si>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</si>
  <si>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</si>
  <si>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</si>
  <si>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</si>
  <si>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</si>
  <si>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</si>
  <si>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</si>
  <si>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</si>
  <si>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</si>
  <si>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</si>
  <si>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</si>
  <si>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</si>
  <si>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</si>
  <si>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</si>
  <si>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</si>
  <si>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</si>
  <si>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</si>
  <si>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</si>
  <si>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</si>
  <si>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</si>
  <si>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</si>
  <si>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</si>
  <si>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</si>
  <si>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</si>
  <si>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</si>
  <si>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</si>
  <si>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</si>
  <si>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</si>
  <si>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</si>
  <si>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</si>
  <si>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</si>
  <si>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</si>
  <si>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</si>
  <si>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</si>
  <si>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</si>
  <si>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</si>
  <si>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</si>
  <si>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</si>
  <si>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</si>
  <si>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</si>
  <si>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</si>
  <si>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</si>
  <si>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</si>
  <si>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</si>
  <si>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</si>
  <si>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</si>
  <si>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</si>
  <si>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</si>
  <si>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</si>
  <si>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</si>
  <si>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</si>
  <si>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</si>
  <si>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</si>
  <si>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</si>
  <si>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</si>
  <si>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</si>
  <si>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</si>
  <si>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</si>
  <si>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</si>
  <si>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</si>
  <si>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</si>
  <si>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</si>
  <si>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</si>
  <si>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</si>
  <si>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</si>
  <si>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</si>
  <si>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</si>
  <si>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</si>
  <si>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</si>
  <si>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</si>
  <si>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</si>
  <si>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</si>
  <si>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</si>
  <si>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</si>
  <si>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</si>
  <si>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</si>
  <si>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</si>
  <si>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</si>
  <si>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</si>
  <si>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</si>
  <si>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</si>
  <si>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</si>
  <si>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</si>
  <si>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</si>
  <si>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</si>
  <si>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</si>
  <si>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</si>
  <si>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</si>
  <si>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</si>
  <si>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</si>
  <si>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</si>
  <si>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</si>
  <si>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</si>
  <si>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</si>
  <si>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</si>
  <si>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</si>
  <si>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</si>
  <si>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</si>
  <si>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</si>
  <si>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</si>
  <si>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</si>
  <si>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</si>
  <si>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</si>
  <si>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</si>
  <si>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</si>
  <si>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</si>
  <si>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</si>
  <si>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</si>
  <si>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</si>
  <si>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</si>
  <si>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</si>
  <si>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</si>
  <si>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</si>
  <si>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</si>
  <si>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</si>
  <si>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</si>
  <si>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</si>
  <si>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</si>
  <si>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</si>
  <si>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</si>
  <si>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</si>
  <si>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</si>
  <si>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</si>
  <si>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</si>
  <si>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</si>
  <si>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</si>
  <si>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</si>
  <si>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</si>
  <si>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</si>
  <si>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</si>
  <si>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</si>
  <si>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</si>
  <si>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</si>
  <si>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</si>
  <si>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</si>
  <si>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</si>
  <si>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</si>
  <si>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</si>
  <si>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</si>
  <si>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</si>
  <si>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</si>
  <si>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</si>
  <si>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</si>
  <si>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</si>
  <si>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</si>
  <si>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</si>
  <si>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</si>
  <si>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</si>
  <si>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</si>
  <si>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</si>
  <si>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</si>
  <si>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</si>
  <si>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</si>
  <si>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</si>
  <si>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</si>
  <si>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</si>
  <si>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</si>
  <si>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</si>
  <si>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</si>
  <si>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</si>
  <si>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</si>
  <si>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</si>
  <si>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</si>
  <si>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</si>
  <si>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</si>
  <si>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</si>
  <si>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</si>
  <si>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</si>
  <si>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</si>
  <si>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</si>
  <si>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</si>
  <si>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</si>
  <si>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</si>
  <si>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</si>
  <si>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</si>
  <si>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</si>
  <si>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</si>
  <si>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</si>
  <si>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</si>
  <si>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</si>
  <si>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</si>
  <si>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</si>
  <si>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</si>
  <si>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</si>
  <si>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</si>
  <si>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</si>
  <si>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</si>
  <si>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</si>
  <si>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</si>
  <si>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</si>
  <si>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</si>
  <si>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</si>
  <si>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</si>
  <si>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</si>
  <si>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</si>
  <si>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</si>
  <si>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</si>
  <si>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</si>
  <si>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</si>
  <si>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</si>
  <si>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</si>
  <si>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</si>
  <si>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</si>
  <si>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</si>
  <si>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</si>
  <si>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</si>
  <si>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</si>
  <si>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</si>
  <si>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</si>
  <si>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</si>
  <si>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</si>
  <si>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</si>
  <si>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</si>
  <si>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</si>
  <si>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</si>
  <si>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</si>
  <si>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</si>
  <si>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</si>
  <si>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</si>
  <si>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</si>
  <si>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</si>
  <si>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</si>
  <si>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</si>
  <si>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</si>
  <si>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</si>
  <si>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</si>
  <si>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</si>
  <si>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</si>
  <si>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</si>
  <si>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</si>
  <si>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</si>
  <si>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</si>
  <si>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</si>
  <si>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</si>
  <si>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</si>
  <si>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</si>
  <si>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</si>
  <si>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</si>
  <si>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</si>
  <si>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</si>
  <si>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</si>
  <si>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</si>
  <si>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</si>
  <si>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</si>
  <si>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</si>
  <si>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</si>
  <si>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</si>
  <si>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</si>
  <si>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</si>
  <si>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</si>
  <si>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</si>
  <si>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</si>
  <si>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</si>
  <si>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</si>
  <si>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</si>
  <si>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</si>
  <si>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</si>
  <si>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</si>
  <si>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</si>
  <si>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</si>
  <si>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</si>
  <si>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</si>
  <si>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</si>
  <si>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</si>
  <si>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</si>
  <si>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</si>
  <si>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</si>
  <si>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</si>
  <si>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</si>
  <si>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</si>
  <si>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</si>
  <si>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</si>
  <si>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</si>
  <si>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</si>
  <si>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</si>
  <si>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</si>
  <si>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</si>
  <si>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</si>
  <si>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</si>
  <si>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</si>
  <si>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</si>
  <si>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</si>
  <si>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</si>
  <si>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</si>
  <si>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</si>
  <si>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</si>
  <si>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</si>
  <si>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</si>
  <si>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</si>
  <si>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</si>
  <si>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</si>
  <si>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</si>
  <si>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</si>
  <si>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</si>
  <si>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</si>
  <si>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</si>
  <si>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</si>
  <si>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</si>
  <si>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</si>
  <si>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</si>
  <si>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</si>
  <si>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</si>
  <si>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</si>
  <si>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</si>
  <si>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</si>
  <si>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</si>
  <si>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</si>
  <si>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</si>
  <si>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</si>
  <si>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</si>
  <si>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</si>
  <si>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</si>
  <si>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</si>
  <si>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</si>
  <si>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</si>
  <si>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</si>
  <si>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</si>
  <si>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</si>
  <si>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</si>
  <si>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</si>
  <si>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</si>
  <si>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</si>
  <si>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</si>
  <si>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</si>
  <si>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</si>
  <si>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</si>
  <si>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</si>
  <si>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</si>
  <si>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</si>
  <si>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</si>
  <si>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</si>
  <si>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</si>
  <si>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</si>
  <si>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</si>
  <si>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</si>
  <si>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</si>
  <si>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</si>
  <si>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</si>
  <si>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</si>
  <si>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</si>
  <si>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</si>
  <si>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</si>
  <si>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</si>
  <si>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</si>
  <si>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</si>
  <si>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</si>
  <si>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</si>
  <si>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</si>
  <si>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</si>
  <si>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</si>
  <si>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</si>
  <si>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</si>
  <si>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</si>
  <si>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</si>
  <si>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</si>
  <si>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</si>
  <si>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</si>
  <si>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</si>
  <si>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</si>
  <si>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</si>
  <si>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</si>
  <si>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</si>
  <si>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</si>
  <si>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</si>
  <si>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</si>
  <si>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</si>
  <si>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</si>
  <si>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</si>
  <si>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</si>
  <si>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</si>
  <si>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</si>
  <si>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</si>
  <si>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</si>
  <si>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</si>
  <si>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</si>
  <si>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</si>
  <si>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</si>
  <si>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</si>
  <si>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</si>
  <si>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</si>
  <si>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</si>
  <si>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</si>
  <si>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</si>
  <si>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</si>
  <si>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</si>
  <si>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</si>
  <si>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</si>
  <si>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</si>
  <si>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</si>
  <si>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</si>
  <si>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</si>
  <si>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</si>
  <si>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</si>
  <si>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</si>
  <si>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</si>
  <si>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</si>
  <si>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</si>
  <si>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</si>
  <si>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</si>
  <si>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</si>
  <si>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</si>
  <si>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</si>
  <si>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</si>
  <si>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</si>
  <si>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</si>
  <si>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</si>
  <si>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</si>
  <si>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</si>
  <si>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</si>
  <si>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</si>
  <si>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</si>
  <si>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</si>
  <si>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</si>
  <si>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</si>
  <si>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</si>
  <si>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</si>
  <si>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</si>
  <si>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</si>
  <si>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</si>
  <si>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</si>
  <si>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</si>
  <si>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</si>
  <si>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</si>
  <si>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</si>
  <si>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</si>
  <si>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</si>
  <si>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</si>
  <si>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</si>
  <si>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</si>
  <si>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</si>
  <si>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</si>
  <si>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</si>
  <si>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</si>
  <si>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</si>
  <si>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</si>
  <si>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</si>
  <si>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</si>
  <si>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</si>
  <si>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</si>
  <si>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</si>
  <si>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</si>
  <si>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</si>
  <si>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</si>
  <si>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</si>
  <si>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</si>
  <si>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</si>
  <si>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</si>
  <si>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</si>
  <si>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</si>
  <si>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</si>
  <si>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</si>
  <si>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</si>
  <si>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</si>
  <si>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</si>
  <si>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</si>
  <si>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</si>
  <si>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</si>
  <si>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</si>
  <si>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</si>
  <si>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</si>
  <si>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</si>
  <si>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</si>
  <si>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</si>
  <si>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</si>
  <si>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</si>
  <si>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</si>
  <si>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</si>
  <si>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</si>
  <si>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</si>
  <si>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</si>
  <si>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</si>
  <si>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</si>
  <si>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</si>
  <si>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</si>
  <si>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</si>
  <si>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</si>
  <si>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</si>
  <si>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</si>
  <si>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</si>
  <si>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</si>
  <si>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</si>
  <si>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</si>
  <si>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</si>
  <si>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</si>
  <si>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</si>
  <si>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</si>
  <si>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</si>
  <si>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</si>
  <si>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</si>
  <si>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</si>
  <si>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</si>
  <si>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</si>
  <si>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</si>
  <si>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</si>
  <si>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</si>
  <si>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</si>
  <si>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</si>
  <si>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</si>
  <si>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</si>
  <si>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</si>
  <si>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</si>
  <si>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</si>
  <si>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</si>
  <si>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</si>
  <si>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</si>
  <si>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</si>
  <si>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</si>
  <si>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</si>
  <si>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</si>
  <si>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</si>
  <si>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</si>
  <si>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</si>
  <si>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</si>
  <si>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</si>
  <si>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</si>
  <si>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</si>
  <si>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</si>
  <si>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</si>
  <si>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</si>
  <si>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</si>
  <si>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</si>
  <si>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</si>
  <si>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</si>
  <si>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</si>
  <si>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</si>
  <si>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</si>
  <si>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</si>
  <si>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</si>
  <si>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</si>
  <si>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</si>
  <si>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</si>
  <si>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</si>
  <si>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</si>
  <si>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</si>
  <si>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</si>
  <si>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</si>
  <si>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</si>
  <si>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</si>
  <si>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</si>
  <si>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</si>
  <si>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</si>
  <si>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</si>
  <si>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</si>
  <si>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</si>
  <si>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</si>
  <si>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</si>
  <si>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</si>
  <si>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</si>
  <si>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</si>
  <si>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</si>
  <si>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</si>
  <si>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</si>
  <si>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</si>
  <si>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</si>
  <si>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</si>
  <si>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</si>
  <si>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</si>
  <si>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</si>
  <si>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</si>
  <si>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</si>
  <si>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</si>
  <si>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</si>
  <si>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</si>
  <si>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</si>
  <si>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</si>
  <si>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</si>
  <si>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</si>
  <si>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</si>
  <si>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</si>
  <si>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</si>
  <si>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</si>
  <si>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</si>
  <si>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</si>
  <si>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</si>
  <si>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</si>
  <si>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</si>
  <si>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</si>
  <si>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</si>
  <si>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</si>
  <si>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</si>
  <si>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</si>
  <si>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</si>
  <si>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</si>
  <si>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</si>
  <si>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</si>
  <si>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</si>
  <si>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</si>
  <si>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</si>
  <si>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</si>
  <si>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</si>
  <si>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</si>
  <si>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</si>
  <si>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</si>
  <si>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</si>
  <si>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</si>
  <si>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</si>
  <si>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</si>
  <si>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</si>
  <si>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</si>
  <si>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</si>
  <si>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</si>
  <si>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</si>
  <si>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</si>
  <si>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</si>
  <si>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</si>
  <si>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</si>
  <si>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</si>
  <si>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</si>
  <si>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</si>
  <si>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</si>
  <si>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</si>
  <si>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</si>
  <si>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</si>
  <si>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</si>
  <si>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</si>
  <si>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</si>
  <si>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</si>
  <si>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</si>
  <si>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</si>
  <si>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</si>
  <si>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</si>
  <si>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</si>
  <si>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</si>
  <si>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</si>
  <si>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</si>
  <si>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</si>
  <si>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</si>
  <si>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</si>
  <si>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</si>
  <si>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</si>
  <si>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</si>
  <si>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</si>
  <si>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</si>
  <si>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</si>
  <si>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</si>
  <si>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</si>
  <si>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</si>
  <si>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</si>
  <si>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</si>
  <si>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</si>
  <si>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</si>
  <si>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</si>
  <si>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</si>
  <si>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</si>
  <si>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</si>
  <si>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</si>
  <si>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</si>
  <si>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</si>
  <si>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</si>
  <si>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</si>
  <si>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</si>
  <si>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</si>
  <si>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</si>
  <si>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</si>
  <si>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</si>
  <si>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</si>
  <si>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</si>
  <si>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</si>
  <si>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</si>
  <si>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</si>
  <si>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</si>
  <si>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</si>
  <si>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</si>
  <si>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</si>
  <si>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</si>
  <si>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</si>
  <si>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</si>
  <si>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</si>
  <si>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</si>
  <si>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</si>
  <si>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</si>
  <si>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</si>
  <si>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</si>
  <si>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</si>
  <si>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</si>
  <si>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</si>
  <si>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</si>
  <si>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</si>
  <si>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</si>
  <si>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</si>
  <si>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</si>
  <si>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</si>
  <si>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</si>
  <si>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</si>
  <si>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</si>
  <si>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</si>
  <si>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</si>
  <si>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</si>
  <si>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</si>
  <si>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</si>
  <si>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</si>
  <si>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</si>
  <si>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</si>
  <si>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</si>
  <si>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</si>
  <si>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</si>
  <si>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</si>
  <si>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</si>
  <si>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</si>
  <si>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</si>
  <si>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</si>
  <si>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</si>
  <si>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</si>
  <si>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</si>
  <si>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</si>
  <si>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</si>
  <si>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</si>
  <si>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</si>
  <si>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</si>
  <si>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</si>
  <si>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</si>
  <si>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</si>
  <si>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</si>
  <si>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</si>
  <si>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</si>
  <si>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</si>
  <si>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</si>
  <si>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</si>
  <si>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</si>
  <si>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</si>
  <si>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</si>
  <si>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</si>
  <si>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</si>
  <si>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</si>
  <si>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</si>
  <si>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</si>
  <si>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</si>
  <si>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</si>
  <si>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</si>
  <si>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</si>
  <si>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</si>
  <si>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</si>
  <si>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</si>
  <si>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</si>
  <si>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</si>
  <si>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</si>
  <si>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</si>
  <si>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</si>
  <si>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</si>
  <si>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</si>
  <si>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</si>
  <si>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</si>
  <si>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</si>
  <si>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</si>
  <si>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</si>
  <si>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</si>
  <si>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</si>
  <si>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</si>
  <si>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</si>
  <si>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</si>
  <si>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</si>
  <si>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</si>
  <si>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</si>
  <si>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</si>
  <si>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</si>
  <si>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</si>
  <si>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</si>
  <si>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</si>
  <si>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</si>
  <si>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</si>
  <si>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</si>
  <si>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</si>
  <si>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</si>
  <si>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</si>
  <si>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</si>
  <si>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</si>
  <si>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</si>
  <si>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</si>
  <si>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</si>
  <si>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</si>
  <si>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</si>
  <si>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</si>
  <si>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</si>
  <si>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</si>
  <si>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</si>
  <si>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</si>
  <si>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</si>
  <si>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</si>
  <si>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</si>
  <si>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</si>
  <si>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</si>
  <si>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</si>
  <si>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</si>
  <si>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</si>
  <si>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</si>
  <si>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</si>
  <si>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</si>
  <si>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</si>
  <si>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</si>
  <si>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</si>
  <si>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</si>
  <si>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</si>
  <si>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</si>
  <si>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</si>
  <si>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</si>
  <si>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</si>
  <si>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</si>
  <si>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</si>
  <si>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</si>
  <si>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</si>
  <si>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</si>
  <si>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</si>
  <si>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</si>
  <si>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</si>
  <si>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</si>
  <si>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</si>
  <si>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</si>
  <si>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</si>
  <si>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</si>
  <si>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</si>
  <si>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</si>
  <si>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</si>
  <si>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</si>
  <si>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</si>
  <si>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</si>
  <si>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</si>
  <si>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</si>
  <si>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</si>
  <si>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</si>
  <si>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</si>
  <si>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</si>
  <si>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</si>
  <si>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</si>
  <si>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</si>
  <si>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</si>
  <si>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</si>
  <si>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</si>
  <si>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</si>
  <si>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</si>
  <si>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</si>
  <si>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</si>
  <si>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</si>
  <si>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</si>
  <si>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</si>
  <si>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</si>
  <si>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</si>
  <si>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</si>
  <si>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</si>
  <si>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</si>
  <si>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</si>
  <si>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</si>
  <si>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</si>
  <si>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</si>
  <si>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</si>
  <si>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</si>
  <si>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</si>
  <si>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</si>
  <si>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</si>
  <si>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</si>
  <si>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</si>
  <si>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</si>
  <si>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</si>
  <si>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</si>
  <si>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</si>
  <si>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</si>
  <si>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</si>
  <si>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</si>
  <si>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</si>
  <si>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</si>
  <si>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</si>
  <si>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</si>
  <si>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</si>
  <si>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</si>
  <si>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</si>
  <si>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</si>
  <si>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</si>
  <si>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</si>
  <si>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</si>
  <si>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</si>
  <si>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</si>
  <si>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</si>
  <si>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</si>
  <si>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</si>
  <si>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</si>
  <si>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</si>
  <si>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</si>
  <si>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</si>
  <si>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</si>
  <si>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</si>
  <si>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</si>
  <si>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</si>
  <si>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</si>
  <si>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</si>
  <si>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</si>
  <si>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</si>
  <si>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</si>
  <si>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</si>
  <si>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</si>
  <si>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</si>
  <si>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</si>
  <si>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</si>
  <si>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</si>
  <si>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</si>
  <si>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</si>
  <si>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</si>
  <si>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</si>
  <si>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</si>
  <si>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</si>
  <si>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</si>
  <si>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</si>
  <si>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</si>
  <si>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</si>
  <si>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</si>
  <si>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</si>
  <si>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</si>
  <si>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</si>
  <si>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</si>
  <si>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</si>
  <si>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</si>
  <si>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</si>
  <si>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</si>
  <si>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</si>
  <si>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</si>
  <si>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</si>
  <si>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</si>
  <si>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</si>
  <si>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</si>
  <si>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</si>
  <si>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</si>
  <si>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</si>
  <si>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</si>
  <si>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</si>
  <si>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</si>
  <si>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</si>
  <si>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</si>
  <si>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</si>
  <si>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</si>
  <si>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</si>
  <si>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</si>
  <si>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</si>
  <si>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</si>
  <si>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</si>
  <si>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</si>
  <si>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</si>
  <si>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</si>
  <si>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</si>
  <si>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</si>
  <si>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</si>
  <si>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</si>
  <si>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</si>
  <si>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</si>
  <si>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</si>
  <si>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</si>
  <si>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</si>
  <si>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</si>
  <si>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</si>
  <si>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</si>
  <si>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</si>
  <si>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</si>
  <si>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</si>
  <si>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</si>
  <si>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</si>
  <si>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</si>
  <si>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</si>
  <si>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</si>
  <si>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</si>
  <si>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</si>
  <si>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</si>
  <si>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</si>
  <si>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</si>
  <si>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</si>
  <si>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</si>
  <si>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</si>
  <si>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</si>
  <si>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</si>
  <si>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</si>
  <si>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</si>
  <si>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</si>
  <si>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</si>
  <si>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</si>
  <si>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</si>
  <si>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</si>
  <si>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</si>
  <si>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</si>
  <si>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</si>
  <si>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</si>
  <si>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</si>
  <si>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</si>
  <si>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</si>
  <si>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</si>
  <si>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</si>
  <si>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</si>
  <si>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</si>
  <si>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</si>
  <si>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</si>
  <si>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</si>
  <si>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</si>
  <si>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</si>
  <si>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</si>
  <si>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</si>
  <si>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</si>
  <si>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</si>
  <si>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</si>
  <si>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</si>
  <si>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</si>
  <si>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</si>
  <si>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</si>
  <si>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</si>
  <si>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</si>
  <si>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</si>
  <si>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</si>
  <si>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</si>
  <si>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</si>
  <si>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</si>
  <si>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</si>
  <si>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</si>
  <si>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</si>
  <si>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</si>
  <si>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</si>
  <si>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</si>
  <si>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</si>
  <si>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</si>
  <si>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</si>
  <si>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</si>
  <si>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</si>
  <si>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</si>
  <si>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</si>
  <si>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</si>
  <si>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</si>
  <si>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</si>
  <si>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</si>
  <si>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</si>
  <si>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</si>
  <si>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</si>
  <si>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</si>
  <si>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</si>
  <si>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</si>
  <si>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</si>
  <si>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</si>
  <si>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</si>
  <si>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</si>
  <si>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</si>
  <si>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</si>
  <si>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</si>
  <si>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</si>
  <si>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</si>
  <si>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</si>
  <si>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</si>
  <si>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</si>
  <si>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</si>
  <si>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</si>
  <si>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</si>
  <si>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</si>
  <si>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</si>
  <si>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</si>
  <si>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</si>
  <si>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</si>
  <si>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</si>
  <si>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</si>
  <si>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</si>
  <si>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</si>
  <si>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</si>
  <si>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</si>
  <si>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</si>
  <si>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</si>
  <si>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</si>
  <si>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</si>
  <si>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</si>
  <si>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</si>
  <si>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</si>
  <si>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</si>
  <si>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</si>
  <si>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</si>
  <si>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</si>
  <si>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</si>
  <si>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</si>
  <si>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</si>
  <si>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</si>
  <si>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</si>
  <si>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</si>
  <si>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</si>
  <si>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</si>
  <si>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</si>
  <si>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</si>
  <si>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</si>
  <si>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</si>
  <si>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</si>
  <si>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</si>
  <si>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</si>
  <si>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</si>
  <si>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</si>
  <si>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</si>
  <si>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</si>
  <si>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</si>
  <si>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</si>
  <si>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</si>
  <si>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</si>
  <si>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</si>
  <si>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</si>
  <si>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</si>
  <si>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</si>
  <si>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</si>
  <si>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</si>
  <si>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</si>
  <si>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</si>
  <si>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</si>
  <si>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</si>
  <si>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</si>
  <si>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</si>
  <si>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</si>
  <si>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</si>
  <si>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</si>
  <si>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</si>
  <si>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</si>
  <si>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</si>
  <si>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</si>
  <si>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</si>
  <si>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</si>
  <si>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</si>
  <si>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</si>
  <si>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</si>
  <si>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</si>
  <si>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</si>
  <si>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</si>
  <si>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</si>
  <si>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</si>
  <si>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</si>
  <si>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</si>
  <si>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</si>
  <si>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</si>
  <si>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</si>
  <si>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</si>
  <si>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</si>
  <si>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</si>
  <si>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</si>
  <si>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</si>
  <si>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</si>
  <si>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</si>
  <si>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</si>
  <si>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</si>
  <si>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</si>
  <si>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</si>
  <si>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</si>
  <si>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</si>
  <si>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</si>
  <si>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</si>
  <si>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</si>
  <si>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</si>
  <si>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</si>
  <si>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</si>
  <si>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</si>
  <si>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</si>
  <si>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</si>
  <si>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</si>
  <si>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</si>
  <si>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</si>
  <si>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</si>
  <si>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</si>
  <si>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</si>
  <si>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</si>
  <si>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</si>
  <si>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</si>
  <si>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</si>
  <si>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</si>
  <si>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</si>
  <si>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</si>
  <si>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</si>
  <si>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</si>
  <si>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</si>
  <si>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</si>
  <si>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</si>
  <si>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</si>
  <si>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</si>
  <si>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</si>
  <si>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</si>
  <si>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</si>
  <si>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</si>
  <si>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</si>
  <si>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</si>
  <si>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</si>
  <si>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</si>
  <si>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</si>
  <si>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</si>
  <si>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</si>
  <si>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</si>
  <si>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</si>
  <si>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</si>
  <si>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</si>
  <si>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</si>
  <si>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</si>
  <si>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</si>
  <si>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</si>
  <si>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</si>
  <si>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</si>
  <si>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</si>
  <si>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</si>
  <si>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</si>
  <si>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</si>
  <si>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</si>
  <si>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</si>
  <si>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</si>
  <si>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</si>
  <si>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</si>
  <si>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</si>
  <si>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</si>
  <si>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</si>
  <si>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</si>
  <si>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</si>
  <si>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</si>
  <si>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</si>
  <si>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</si>
  <si>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</si>
  <si>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</si>
  <si>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</si>
  <si>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</si>
  <si>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</si>
  <si>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</si>
  <si>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</si>
  <si>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</si>
  <si>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</si>
  <si>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</si>
  <si>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</si>
  <si>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</si>
  <si>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</si>
  <si>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</si>
  <si>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</si>
  <si>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</si>
  <si>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</si>
  <si>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</si>
  <si>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</si>
  <si>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</si>
  <si>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</si>
  <si>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</si>
  <si>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</si>
  <si>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</si>
  <si>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</si>
  <si>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</si>
  <si>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</si>
  <si>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</si>
  <si>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</si>
  <si>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</si>
  <si>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</si>
  <si>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</si>
  <si>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</si>
  <si>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</si>
  <si>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</si>
  <si>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</si>
  <si>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</si>
  <si>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</si>
  <si>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</si>
  <si>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</si>
  <si>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</si>
  <si>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</si>
  <si>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</si>
  <si>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</si>
  <si>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</si>
  <si>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</si>
  <si>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</si>
  <si>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</si>
  <si>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</si>
  <si>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</si>
  <si>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</si>
  <si>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</si>
  <si>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</si>
  <si>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</si>
  <si>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</si>
  <si>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</si>
  <si>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</si>
  <si>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</si>
  <si>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</si>
  <si>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</si>
  <si>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</si>
  <si>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</si>
  <si>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</si>
  <si>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</si>
  <si>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</si>
  <si>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</si>
  <si>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</si>
  <si>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</si>
  <si>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</si>
  <si>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</si>
  <si>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</si>
  <si>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</si>
  <si>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</si>
  <si>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</si>
  <si>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</si>
  <si>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</si>
  <si>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</si>
  <si>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</si>
  <si>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</si>
  <si>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</si>
  <si>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</si>
  <si>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</si>
  <si>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</si>
  <si>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</si>
  <si>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</si>
  <si>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</si>
  <si>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</si>
  <si>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</si>
  <si>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</si>
  <si>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</si>
  <si>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</si>
  <si>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</si>
  <si>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</si>
  <si>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</si>
  <si>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</si>
  <si>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</si>
  <si>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</si>
  <si>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</si>
  <si>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</si>
  <si>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</si>
  <si>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</si>
  <si>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</si>
  <si>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</si>
  <si>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</si>
  <si>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</si>
  <si>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</si>
  <si>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</si>
  <si>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</si>
  <si>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</si>
  <si>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</si>
  <si>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</si>
  <si>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</si>
  <si>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</si>
  <si>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</si>
  <si>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</si>
  <si>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</si>
  <si>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</si>
  <si>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</si>
  <si>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</si>
  <si>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</si>
  <si>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</si>
  <si>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</si>
  <si>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</si>
  <si>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</si>
  <si>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</si>
  <si>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</si>
  <si>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</si>
  <si>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</si>
  <si>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</si>
  <si>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</si>
  <si>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</si>
  <si>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</si>
  <si>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</si>
  <si>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</si>
  <si>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</si>
  <si>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</si>
  <si>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</si>
  <si>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</si>
  <si>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</si>
  <si>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</si>
  <si>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</si>
  <si>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</si>
  <si>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</si>
  <si>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</si>
  <si>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</si>
  <si>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</si>
  <si>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</si>
  <si>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</si>
  <si>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</si>
  <si>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</si>
  <si>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</si>
  <si>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</si>
  <si>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</si>
  <si>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</si>
  <si>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</si>
  <si>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</si>
  <si>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</si>
  <si>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</si>
  <si>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</si>
  <si>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</si>
  <si>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</si>
  <si>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</si>
  <si>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</si>
  <si>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</si>
  <si>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</si>
  <si>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</si>
  <si>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</si>
  <si>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</si>
  <si>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</si>
  <si>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</si>
  <si>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</si>
  <si>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</si>
  <si>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</si>
  <si>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</si>
  <si>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</si>
  <si>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</si>
  <si>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</si>
  <si>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</si>
  <si>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</si>
  <si>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</si>
  <si>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</si>
  <si>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</si>
  <si>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</si>
  <si>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</si>
  <si>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</si>
  <si>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</si>
  <si>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</si>
  <si>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</si>
  <si>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</si>
  <si>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</si>
  <si>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</si>
  <si>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</si>
  <si>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</si>
  <si>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</si>
  <si>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</si>
  <si>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</si>
  <si>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</si>
  <si>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</si>
  <si>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</si>
  <si>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</si>
  <si>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</si>
  <si>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</si>
  <si>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</si>
  <si>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</si>
  <si>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</si>
  <si>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</si>
  <si>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</si>
  <si>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</si>
  <si>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</si>
  <si>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</si>
  <si>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</si>
  <si>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</si>
  <si>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</si>
  <si>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</si>
  <si>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</si>
  <si>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</si>
  <si>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</si>
  <si>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</si>
  <si>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</si>
  <si>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</si>
  <si>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</si>
  <si>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</si>
  <si>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</si>
  <si>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</si>
  <si>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</si>
  <si>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</si>
  <si>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</si>
  <si>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</si>
  <si>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</si>
  <si>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</si>
  <si>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</si>
  <si>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</si>
  <si>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</si>
  <si>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</si>
  <si>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</si>
  <si>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</si>
  <si>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</si>
  <si>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</si>
  <si>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</si>
  <si>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</si>
  <si>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</si>
  <si>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</si>
  <si>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</si>
  <si>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</si>
  <si>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</si>
  <si>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</si>
  <si>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</si>
  <si>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</si>
  <si>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</si>
  <si>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</si>
  <si>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</si>
  <si>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</si>
  <si>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</si>
  <si>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</si>
  <si>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</si>
  <si>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</si>
  <si>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</si>
  <si>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</si>
  <si>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</si>
  <si>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</si>
  <si>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</si>
  <si>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</si>
  <si>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</si>
  <si>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</si>
  <si>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</si>
  <si>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</si>
  <si>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</si>
  <si>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</si>
  <si>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</si>
  <si>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</si>
  <si>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</si>
  <si>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</si>
  <si>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</si>
  <si>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</si>
  <si>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</si>
  <si>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</si>
  <si>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</si>
  <si>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</si>
  <si>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</si>
  <si>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</si>
  <si>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</si>
  <si>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</si>
  <si>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</si>
  <si>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</si>
  <si>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</si>
  <si>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</si>
  <si>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</si>
  <si>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</si>
  <si>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</si>
  <si>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</si>
  <si>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</si>
  <si>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</si>
  <si>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</si>
  <si>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</si>
  <si>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</si>
  <si>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</si>
  <si>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</si>
  <si>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</si>
  <si>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</si>
  <si>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</si>
  <si>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</si>
  <si>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</si>
  <si>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</si>
  <si>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</si>
  <si>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</si>
  <si>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</si>
  <si>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</si>
  <si>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</si>
  <si>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</si>
  <si>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</si>
  <si>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</si>
  <si>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</si>
  <si>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</si>
  <si>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</si>
  <si>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</si>
  <si>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</si>
  <si>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</si>
  <si>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</si>
  <si>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</si>
  <si>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</si>
  <si>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</si>
  <si>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</si>
  <si>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</si>
  <si>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</si>
  <si>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</si>
  <si>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</si>
  <si>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</si>
  <si>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</si>
  <si>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</si>
  <si>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</si>
  <si>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</si>
  <si>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</si>
  <si>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</si>
  <si>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</si>
  <si>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</si>
  <si>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</si>
  <si>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</si>
  <si>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</si>
  <si>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</si>
  <si>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</si>
  <si>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</si>
  <si>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</si>
  <si>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</si>
  <si>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</si>
  <si>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</si>
  <si>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</si>
  <si>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</si>
  <si>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</si>
  <si>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</si>
  <si>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</si>
  <si>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</si>
  <si>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</si>
  <si>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</si>
  <si>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</si>
  <si>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</si>
  <si>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</si>
  <si>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</si>
  <si>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</si>
  <si>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</si>
  <si>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</si>
  <si>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</si>
  <si>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</si>
  <si>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</si>
  <si>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</si>
  <si>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</si>
  <si>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</si>
  <si>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</si>
  <si>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</si>
  <si>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</si>
  <si>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</si>
  <si>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</si>
  <si>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</si>
  <si>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</si>
  <si>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</si>
  <si>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</si>
  <si>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</si>
  <si>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</si>
  <si>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</si>
  <si>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</si>
  <si>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</si>
  <si>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</si>
  <si>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</si>
  <si>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</si>
  <si>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</si>
  <si>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</si>
  <si>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</si>
  <si>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</si>
  <si>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</si>
  <si>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</si>
  <si>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</si>
  <si>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</si>
  <si>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</si>
  <si>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</si>
  <si>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</si>
  <si>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</si>
  <si>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</si>
  <si>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</si>
  <si>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</si>
  <si>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</si>
  <si>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</si>
  <si>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</si>
  <si>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</si>
  <si>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</si>
  <si>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</si>
  <si>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</si>
  <si>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</si>
  <si>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</si>
  <si>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</si>
  <si>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</si>
  <si>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</si>
  <si>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</si>
  <si>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</si>
  <si>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</si>
  <si>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</si>
  <si>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</si>
  <si>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</si>
  <si>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</si>
  <si>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</si>
  <si>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</si>
  <si>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</si>
  <si>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</si>
  <si>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</si>
  <si>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</si>
  <si>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</si>
  <si>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</si>
  <si>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</si>
  <si>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</si>
  <si>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</si>
  <si>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</si>
  <si>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</si>
  <si>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</si>
  <si>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</si>
  <si>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</si>
  <si>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</si>
  <si>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</si>
  <si>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</si>
  <si>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</si>
  <si>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</si>
  <si>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</si>
  <si>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</si>
  <si>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</si>
  <si>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</si>
  <si>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</si>
  <si>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</si>
  <si>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</si>
  <si>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</si>
  <si>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</si>
  <si>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</si>
  <si>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</si>
  <si>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</si>
  <si>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</si>
  <si>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</si>
  <si>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</si>
  <si>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</si>
  <si>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</si>
  <si>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</si>
  <si>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</si>
  <si>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</si>
  <si>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</si>
  <si>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</si>
  <si>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</si>
  <si>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</si>
  <si>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</si>
  <si>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</si>
  <si>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</si>
  <si>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</si>
  <si>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</si>
  <si>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</si>
  <si>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</si>
  <si>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</si>
  <si>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</si>
  <si>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</si>
  <si>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</si>
  <si>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</si>
  <si>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</si>
  <si>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</si>
  <si>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</si>
  <si>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</si>
  <si>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</si>
  <si>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</si>
  <si>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</si>
  <si>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</si>
  <si>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</si>
  <si>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</si>
  <si>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</si>
  <si>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</si>
  <si>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</si>
  <si>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</si>
  <si>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</si>
  <si>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</si>
  <si>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</si>
  <si>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</si>
  <si>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</si>
  <si>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</si>
  <si>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</si>
  <si>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</si>
  <si>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</si>
  <si>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</si>
  <si>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</si>
  <si>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</si>
  <si>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</si>
  <si>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</si>
  <si>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</si>
  <si>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</si>
  <si>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</si>
  <si>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</si>
  <si>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</si>
  <si>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</si>
  <si>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</si>
  <si>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</si>
  <si>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</si>
  <si>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</si>
  <si>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</si>
  <si>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</si>
  <si>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</si>
  <si>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</si>
  <si>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</si>
  <si>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</si>
  <si>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</si>
  <si>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</si>
  <si>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</si>
  <si>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</si>
  <si>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</si>
  <si>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</si>
  <si>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</si>
  <si>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</si>
  <si>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</si>
  <si>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</si>
  <si>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</si>
  <si>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</si>
  <si>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</si>
  <si>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</si>
  <si>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</si>
  <si>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</si>
  <si>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</si>
  <si>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</si>
  <si>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</si>
  <si>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</si>
  <si>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</si>
  <si>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</si>
  <si>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</si>
  <si>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</si>
  <si>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</si>
  <si>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</si>
  <si>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</si>
  <si>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</si>
  <si>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</si>
  <si>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</si>
  <si>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</si>
  <si>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</si>
  <si>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</si>
  <si>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</si>
  <si>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</si>
  <si>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</si>
  <si>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</si>
  <si>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</si>
  <si>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</si>
  <si>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</si>
  <si>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</si>
  <si>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</si>
  <si>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</si>
  <si>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</si>
  <si>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</si>
  <si>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</si>
  <si>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</si>
  <si>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</si>
  <si>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</si>
  <si>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</si>
  <si>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</si>
  <si>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</si>
  <si>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</si>
  <si>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</si>
  <si>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</si>
  <si>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</si>
  <si>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</si>
  <si>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</si>
  <si>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</si>
  <si>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</si>
  <si>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</si>
  <si>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</si>
  <si>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</si>
  <si>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</si>
  <si>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</si>
  <si>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</si>
  <si>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</si>
  <si>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</si>
  <si>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</si>
  <si>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</si>
  <si>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</si>
  <si>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</si>
  <si>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</si>
  <si>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</si>
  <si>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</si>
  <si>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</si>
  <si>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</si>
  <si>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</si>
  <si>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</si>
  <si>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</si>
  <si>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</si>
  <si>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</si>
  <si>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</si>
  <si>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</si>
  <si>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</si>
  <si>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</si>
  <si>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</si>
  <si>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</si>
  <si>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</si>
  <si>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</si>
  <si>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</si>
  <si>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</si>
  <si>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</si>
  <si>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</si>
  <si>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</si>
  <si>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</si>
  <si>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</si>
  <si>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</si>
  <si>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</si>
  <si>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</si>
  <si>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</si>
  <si>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</si>
  <si>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</si>
  <si>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</si>
  <si>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</si>
  <si>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</si>
  <si>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</si>
  <si>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</si>
  <si>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</si>
  <si>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</si>
  <si>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</si>
  <si>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</si>
  <si>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</si>
  <si>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</si>
  <si>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</si>
  <si>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</si>
  <si>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</si>
  <si>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</si>
  <si>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</si>
  <si>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</si>
  <si>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</si>
  <si>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</si>
  <si>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</si>
  <si>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</si>
  <si>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</si>
  <si>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</si>
  <si>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</si>
  <si>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</si>
  <si>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</si>
  <si>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</si>
  <si>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</si>
  <si>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</si>
  <si>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</si>
  <si>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</si>
  <si>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</si>
  <si>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</si>
  <si>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</si>
  <si>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</si>
  <si>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</si>
  <si>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</si>
  <si>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</si>
  <si>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</si>
  <si>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</si>
  <si>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</si>
  <si>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</si>
  <si>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</si>
  <si>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</si>
  <si>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</si>
  <si>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</si>
  <si>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</si>
  <si>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</si>
  <si>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</si>
  <si>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</si>
  <si>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</si>
  <si>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</si>
  <si>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</si>
  <si>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</si>
  <si>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</si>
  <si>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</si>
  <si>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</si>
  <si>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</si>
  <si>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</si>
  <si>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</si>
  <si>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</si>
  <si>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</si>
  <si>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</si>
  <si>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</si>
  <si>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</si>
  <si>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</si>
  <si>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</si>
  <si>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</si>
  <si>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</si>
  <si>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</si>
  <si>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</si>
  <si>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</si>
  <si>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</si>
  <si>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</si>
  <si>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</si>
  <si>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</si>
  <si>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</si>
  <si>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</si>
  <si>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</si>
  <si>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</si>
  <si>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</si>
  <si>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</si>
  <si>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</si>
  <si>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</si>
  <si>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</si>
  <si>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</si>
  <si>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</si>
  <si>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</si>
  <si>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</si>
  <si>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</si>
  <si>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</si>
  <si>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</si>
  <si>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</si>
  <si>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</si>
  <si>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</si>
  <si>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</si>
  <si>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</si>
  <si>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</si>
  <si>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</si>
  <si>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</si>
  <si>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</si>
  <si>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</si>
  <si>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</si>
  <si>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</si>
  <si>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</si>
  <si>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</si>
  <si>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</si>
  <si>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</si>
  <si>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</si>
  <si>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</si>
  <si>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</si>
  <si>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</si>
  <si>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</si>
  <si>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</si>
  <si>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</si>
  <si>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</si>
  <si>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</si>
  <si>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</si>
  <si>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</si>
  <si>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</si>
  <si>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</si>
  <si>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</si>
  <si>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</si>
  <si>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</si>
  <si>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</si>
  <si>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</si>
  <si>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</si>
  <si>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</si>
  <si>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</si>
  <si>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</si>
  <si>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</si>
  <si>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</si>
  <si>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</si>
  <si>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</si>
  <si>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</si>
  <si>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</si>
  <si>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</si>
  <si>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</si>
  <si>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</si>
  <si>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</si>
  <si>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</si>
  <si>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</si>
  <si>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</si>
  <si>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</si>
  <si>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</si>
  <si>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</si>
  <si>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</si>
  <si>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</si>
  <si>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</si>
  <si>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</si>
  <si>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</si>
  <si>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</si>
  <si>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</si>
  <si>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</si>
  <si>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</si>
  <si>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</si>
  <si>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</si>
  <si>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</si>
  <si>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</si>
  <si>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</si>
  <si>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</si>
  <si>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</si>
  <si>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</si>
  <si>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</si>
  <si>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</si>
  <si>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</si>
  <si>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</si>
  <si>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</si>
  <si>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</si>
  <si>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</si>
  <si>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</si>
  <si>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</si>
  <si>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</si>
  <si>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</si>
  <si>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</si>
  <si>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</si>
  <si>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</si>
  <si>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</si>
  <si>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</si>
  <si>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</si>
  <si>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</si>
  <si>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</si>
  <si>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</si>
  <si>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</si>
  <si>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</si>
  <si>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</si>
  <si>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</si>
  <si>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</si>
  <si>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</si>
  <si>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</si>
  <si>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</si>
  <si>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</si>
  <si>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</si>
  <si>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</si>
  <si>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</si>
  <si>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</si>
  <si>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</si>
  <si>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</si>
  <si>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</si>
  <si>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</si>
  <si>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</si>
  <si>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</si>
  <si>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</si>
  <si>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</si>
  <si>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</si>
  <si>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</si>
  <si>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</si>
  <si>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</si>
  <si>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</si>
  <si>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</si>
  <si>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</si>
  <si>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</si>
  <si>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</si>
  <si>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</si>
  <si>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</si>
  <si>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</si>
  <si>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</si>
  <si>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</si>
  <si>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</si>
  <si>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</si>
  <si>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</si>
  <si>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</si>
  <si>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</si>
  <si>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</si>
  <si>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</si>
  <si>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</si>
  <si>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</si>
  <si>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</si>
  <si>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</si>
  <si>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</si>
  <si>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</si>
  <si>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</si>
  <si>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</si>
  <si>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</si>
  <si>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</si>
  <si>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</si>
  <si>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</si>
  <si>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</si>
  <si>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</si>
  <si>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</si>
  <si>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</si>
  <si>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</si>
  <si>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</si>
  <si>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</si>
  <si>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</si>
  <si>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</si>
  <si>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</si>
  <si>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</si>
  <si>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</si>
  <si>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</si>
  <si>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</si>
  <si>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</si>
  <si>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</si>
  <si>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</si>
  <si>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</si>
  <si>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</si>
  <si>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</si>
  <si>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</si>
  <si>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</si>
  <si>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</si>
  <si>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</si>
  <si>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</si>
  <si>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</si>
  <si>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</si>
  <si>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</si>
  <si>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</si>
  <si>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</si>
  <si>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</si>
  <si>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</si>
  <si>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</si>
  <si>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</si>
  <si>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</si>
  <si>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</si>
  <si>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</si>
  <si>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</si>
  <si>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</si>
  <si>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</si>
  <si>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</si>
  <si>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</si>
  <si>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</si>
  <si>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</si>
  <si>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</si>
  <si>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</si>
  <si>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</si>
  <si>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</si>
  <si>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</si>
  <si>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</si>
  <si>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</si>
  <si>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</si>
  <si>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</si>
  <si>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</si>
  <si>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</si>
  <si>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</si>
  <si>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</si>
  <si>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</si>
  <si>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</si>
  <si>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</si>
  <si>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</si>
  <si>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</si>
  <si>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</si>
  <si>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</si>
  <si>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</si>
  <si>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</si>
  <si>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</si>
  <si>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</si>
  <si>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</si>
  <si>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</si>
  <si>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</si>
  <si>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</si>
  <si>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</si>
  <si>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</si>
  <si>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</si>
  <si>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</si>
  <si>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</si>
  <si>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</si>
  <si>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</si>
  <si>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</si>
  <si>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</si>
  <si>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</si>
  <si>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</si>
  <si>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</si>
  <si>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</si>
  <si>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</si>
  <si>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</si>
  <si>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</si>
  <si>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</si>
  <si>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</si>
  <si>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</si>
  <si>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</si>
  <si>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</si>
  <si>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</si>
  <si>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</si>
  <si>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</si>
  <si>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</si>
  <si>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</si>
  <si>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</si>
  <si>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</si>
  <si>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</si>
  <si>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</si>
  <si>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</si>
  <si>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</si>
  <si>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</si>
  <si>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</si>
  <si>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</si>
  <si>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</si>
  <si>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</si>
  <si>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</si>
  <si>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</si>
  <si>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</si>
  <si>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</si>
  <si>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</si>
  <si>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</si>
  <si>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</si>
  <si>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</si>
  <si>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</si>
  <si>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</si>
  <si>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</si>
  <si>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</si>
  <si>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</si>
  <si>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</si>
  <si>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</si>
  <si>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</si>
  <si>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</si>
  <si>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</si>
  <si>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</si>
  <si>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</si>
  <si>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</si>
  <si>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</si>
  <si>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</si>
  <si>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</si>
  <si>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</si>
  <si>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</si>
  <si>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</si>
  <si>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</si>
  <si>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</si>
  <si>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</si>
  <si>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</si>
  <si>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</si>
  <si>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</si>
  <si>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</si>
  <si>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</si>
  <si>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</si>
  <si>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</si>
  <si>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</si>
  <si>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</si>
  <si>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</si>
  <si>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</si>
  <si>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</si>
  <si>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</si>
  <si>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</si>
  <si>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</si>
  <si>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</si>
  <si>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</si>
  <si>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</si>
  <si>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</si>
  <si>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</si>
  <si>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</si>
  <si>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</si>
  <si>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</si>
  <si>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</si>
  <si>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</si>
  <si>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</si>
  <si>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</si>
  <si>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</si>
  <si>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</si>
  <si>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</si>
  <si>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</si>
  <si>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</si>
  <si>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</si>
  <si>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</si>
  <si>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</si>
  <si>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</si>
  <si>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</si>
  <si>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</si>
  <si>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</si>
  <si>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</si>
  <si>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</si>
  <si>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</si>
  <si>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</si>
  <si>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</si>
  <si>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</si>
  <si>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</si>
  <si>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</si>
  <si>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</si>
  <si>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</si>
  <si>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</si>
  <si>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</si>
  <si>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</si>
  <si>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</si>
  <si>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</si>
  <si>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</si>
  <si>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</si>
  <si>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</si>
  <si>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</si>
  <si>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</si>
  <si>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</si>
  <si>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</si>
  <si>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</si>
  <si>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</si>
  <si>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</si>
  <si>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</si>
  <si>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</si>
  <si>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</si>
  <si>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</si>
  <si>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</si>
  <si>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</si>
  <si>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</si>
  <si>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</si>
  <si>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</si>
  <si>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</si>
  <si>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</si>
  <si>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</si>
  <si>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</si>
  <si>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</si>
  <si>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</si>
  <si>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</si>
  <si>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</si>
  <si>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</si>
  <si>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</si>
  <si>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</si>
  <si>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</si>
  <si>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</si>
  <si>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</si>
  <si>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</si>
  <si>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</si>
  <si>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</si>
  <si>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</si>
  <si>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</si>
  <si>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</si>
  <si>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</si>
  <si>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</si>
  <si>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</si>
  <si>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</si>
  <si>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</si>
  <si>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</si>
  <si>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</si>
  <si>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</si>
  <si>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</si>
  <si>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</si>
  <si>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</si>
  <si>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</si>
  <si>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</si>
  <si>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</si>
  <si>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</si>
  <si>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</si>
  <si>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</si>
  <si>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</si>
  <si>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</si>
  <si>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</si>
  <si>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</si>
  <si>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</si>
  <si>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</si>
  <si>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</si>
  <si>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</si>
  <si>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</si>
  <si>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</si>
  <si>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</si>
  <si>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</si>
  <si>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</si>
  <si>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</si>
  <si>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</si>
  <si>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</si>
  <si>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</si>
  <si>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</si>
  <si>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</si>
  <si>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</si>
  <si>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</si>
  <si>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</si>
  <si>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</si>
  <si>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</si>
  <si>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</si>
  <si>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</si>
  <si>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</si>
  <si>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</si>
  <si>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</si>
  <si>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</si>
  <si>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</si>
  <si>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</si>
  <si>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</si>
  <si>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</si>
  <si>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</si>
  <si>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</si>
  <si>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</si>
  <si>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</si>
  <si>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</si>
  <si>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</si>
  <si>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</si>
  <si>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</si>
  <si>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</si>
  <si>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</si>
  <si>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</si>
  <si>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</si>
  <si>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</si>
  <si>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</si>
  <si>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</si>
  <si>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</si>
  <si>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</si>
  <si>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</si>
  <si>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</si>
  <si>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</si>
  <si>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</si>
  <si>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</si>
  <si>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</si>
  <si>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</si>
  <si>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</si>
  <si>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</si>
  <si>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</si>
  <si>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</si>
  <si>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</si>
  <si>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</si>
  <si>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</si>
  <si>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</si>
  <si>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</si>
  <si>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</si>
  <si>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</si>
  <si>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</si>
  <si>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</si>
  <si>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</si>
  <si>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</si>
  <si>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</si>
  <si>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</si>
  <si>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</si>
  <si>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</si>
  <si>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</si>
  <si>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</si>
  <si>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</si>
  <si>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</si>
  <si>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</si>
  <si>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</si>
  <si>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</si>
  <si>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</si>
  <si>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</si>
  <si>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</si>
  <si>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</si>
  <si>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</si>
  <si>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</si>
  <si>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</si>
  <si>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</si>
  <si>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</si>
  <si>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</si>
  <si>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</si>
  <si>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</si>
  <si>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</si>
  <si>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</si>
  <si>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</si>
  <si>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</si>
  <si>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</si>
  <si>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</si>
  <si>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</si>
  <si>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</si>
  <si>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</si>
  <si>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</si>
  <si>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</si>
  <si>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</si>
  <si>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</si>
  <si>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</si>
  <si>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</si>
  <si>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</si>
  <si>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</si>
  <si>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</si>
  <si>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</si>
  <si>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</si>
  <si>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</si>
  <si>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</si>
  <si>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</si>
  <si>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</si>
  <si>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</si>
  <si>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</si>
  <si>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</si>
  <si>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</si>
  <si>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</si>
  <si>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</si>
  <si>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</si>
  <si>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</si>
  <si>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</si>
  <si>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</si>
  <si>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</si>
  <si>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</si>
  <si>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</si>
  <si>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</si>
  <si>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</si>
  <si>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</si>
  <si>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</si>
  <si>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</si>
  <si>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</si>
  <si>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</si>
  <si>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</si>
  <si>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</si>
  <si>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</si>
  <si>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</si>
  <si>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</si>
  <si>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</si>
  <si>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</si>
  <si>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</si>
  <si>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</si>
  <si>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</si>
  <si>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</si>
  <si>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</si>
  <si>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</si>
  <si>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</si>
  <si>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</si>
  <si>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</si>
  <si>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</si>
  <si>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</si>
  <si>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</si>
  <si>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</si>
  <si>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</si>
  <si>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</si>
  <si>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</si>
  <si>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</si>
  <si>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</si>
  <si>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</si>
  <si>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</si>
  <si>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</si>
  <si>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</si>
  <si>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</si>
  <si>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</si>
  <si>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</si>
  <si>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</si>
  <si>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</si>
  <si>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</si>
  <si>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</si>
  <si>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</si>
  <si>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</si>
  <si>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</si>
  <si>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</si>
  <si>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</si>
  <si>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</si>
  <si>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</si>
  <si>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</si>
  <si>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</si>
  <si>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</si>
  <si>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</si>
  <si>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</si>
  <si>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</si>
  <si>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</si>
  <si>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</si>
  <si>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</si>
  <si>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</si>
  <si>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</si>
  <si>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</si>
  <si>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</si>
  <si>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</si>
  <si>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</si>
  <si>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</si>
  <si>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</si>
  <si>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</si>
  <si>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</si>
  <si>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</si>
  <si>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</si>
  <si>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</si>
  <si>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</si>
  <si>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</si>
  <si>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</si>
  <si>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</si>
  <si>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</si>
  <si>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</si>
  <si>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</si>
  <si>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</si>
  <si>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</si>
  <si>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</si>
  <si>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</si>
  <si>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</si>
  <si>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</si>
  <si>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</si>
  <si>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</si>
  <si>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</si>
  <si>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</si>
  <si>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</si>
  <si>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</si>
  <si>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</si>
  <si>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</si>
  <si>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</si>
  <si>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</si>
  <si>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</si>
  <si>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</si>
  <si>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</si>
  <si>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</si>
  <si>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</si>
  <si>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</si>
  <si>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</si>
  <si>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</si>
  <si>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</si>
  <si>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</si>
  <si>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</si>
  <si>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</si>
  <si>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</si>
  <si>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</si>
  <si>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</si>
  <si>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</si>
  <si>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</si>
  <si>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</si>
  <si>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</si>
  <si>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</si>
  <si>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</si>
  <si>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</si>
  <si>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</si>
  <si>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</si>
  <si>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</si>
  <si>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</si>
  <si>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</si>
  <si>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</si>
  <si>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</si>
  <si>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</si>
  <si>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</si>
  <si>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</si>
  <si>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</si>
  <si>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</si>
  <si>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</si>
  <si>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</si>
  <si>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</si>
  <si>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</si>
  <si>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</si>
  <si>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</si>
  <si>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</si>
  <si>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</si>
  <si>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</si>
  <si>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</si>
  <si>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</si>
  <si>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</si>
  <si>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</si>
  <si>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</si>
  <si>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</si>
  <si>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</si>
  <si>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</si>
  <si>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</si>
  <si>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</si>
  <si>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</si>
  <si>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</si>
  <si>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</si>
  <si>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</si>
  <si>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</si>
  <si>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</si>
  <si>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</si>
  <si>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</si>
  <si>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</si>
  <si>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</si>
  <si>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</si>
  <si>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</si>
  <si>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</si>
  <si>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</si>
  <si>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</si>
  <si>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</si>
  <si>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</si>
  <si>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</si>
  <si>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</si>
  <si>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</si>
  <si>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</si>
  <si>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</si>
  <si>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</si>
  <si>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</si>
  <si>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</si>
  <si>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</si>
  <si>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</si>
  <si>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</si>
  <si>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</si>
  <si>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</si>
  <si>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</si>
  <si>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</si>
  <si>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</si>
  <si>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</si>
  <si>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</si>
  <si>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</si>
  <si>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</si>
  <si>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</si>
  <si>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</si>
  <si>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</si>
  <si>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</si>
  <si>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</si>
  <si>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</si>
  <si>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</si>
  <si>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</si>
  <si>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</si>
  <si>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</si>
  <si>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</si>
  <si>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</si>
  <si>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</si>
  <si>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</si>
  <si>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</si>
  <si>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</si>
  <si>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</si>
  <si>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</si>
  <si>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</si>
  <si>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</si>
  <si>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</si>
  <si>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</si>
  <si>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</si>
  <si>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</si>
  <si>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</si>
  <si>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</si>
  <si>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</si>
  <si>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</si>
  <si>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</si>
  <si>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</si>
  <si>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</si>
  <si>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</si>
  <si>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</si>
  <si>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</si>
  <si>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</si>
  <si>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</si>
  <si>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</si>
  <si>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</si>
  <si>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</si>
  <si>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</si>
  <si>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</si>
  <si>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</si>
  <si>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</si>
  <si>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</si>
  <si>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</si>
  <si>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</si>
  <si>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</si>
  <si>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</si>
  <si>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</si>
  <si>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</si>
  <si>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</si>
  <si>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</si>
  <si>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</si>
  <si>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</si>
  <si>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</si>
  <si>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</si>
  <si>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</si>
  <si>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</si>
  <si>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</si>
  <si>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</si>
  <si>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</si>
  <si>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</si>
  <si>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</si>
  <si>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</si>
  <si>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</si>
  <si>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</si>
  <si>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</si>
  <si>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</si>
  <si>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</si>
  <si>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</si>
  <si>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</si>
  <si>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</si>
  <si>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</si>
  <si>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</si>
  <si>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</si>
  <si>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</si>
  <si>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</si>
  <si>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</si>
  <si>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</si>
  <si>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</si>
  <si>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</si>
  <si>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</si>
  <si>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</si>
  <si>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</si>
  <si>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</si>
  <si>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</si>
  <si>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</si>
  <si>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</si>
  <si>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</si>
  <si>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</si>
  <si>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</si>
  <si>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</si>
  <si>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</si>
  <si>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</si>
  <si>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</si>
  <si>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</si>
  <si>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</si>
  <si>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</si>
  <si>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</si>
  <si>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</si>
  <si>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</si>
  <si>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</si>
  <si>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</si>
  <si>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</si>
  <si>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</si>
  <si>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</si>
  <si>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</si>
  <si>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</si>
  <si>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</si>
  <si>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</si>
  <si>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</si>
  <si>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</si>
  <si>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</si>
  <si>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</si>
  <si>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</si>
  <si>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</si>
  <si>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</si>
  <si>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</si>
  <si>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</si>
  <si>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</si>
  <si>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</si>
  <si>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</si>
  <si>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</si>
  <si>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</si>
  <si>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</si>
  <si>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</si>
  <si>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</si>
  <si>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</si>
  <si>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</si>
  <si>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</si>
  <si>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</si>
  <si>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</si>
  <si>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</si>
  <si>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</si>
  <si>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</si>
  <si>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</si>
  <si>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</si>
  <si>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</si>
  <si>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</si>
  <si>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</si>
  <si>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</si>
  <si>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</si>
  <si>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</si>
  <si>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</si>
  <si>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</si>
  <si>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</si>
  <si>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</si>
  <si>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</si>
  <si>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</si>
  <si>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</si>
  <si>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</si>
  <si>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</si>
  <si>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</si>
  <si>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</si>
  <si>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</si>
  <si>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</si>
  <si>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</si>
  <si>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</si>
  <si>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</si>
  <si>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</si>
  <si>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</si>
  <si>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</si>
  <si>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</si>
  <si>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</si>
  <si>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</si>
  <si>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</si>
  <si>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</si>
  <si>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</si>
  <si>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</si>
  <si>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</si>
  <si>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</si>
  <si>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</si>
  <si>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</si>
  <si>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</si>
  <si>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</si>
  <si>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</si>
  <si>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</si>
  <si>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</si>
  <si>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</si>
  <si>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</si>
  <si>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</si>
  <si>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</si>
  <si>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</si>
  <si>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</si>
  <si>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</si>
  <si>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</si>
  <si>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</si>
  <si>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</si>
  <si>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</si>
  <si>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</si>
  <si>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</si>
  <si>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</si>
  <si>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</si>
  <si>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</si>
  <si>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</si>
  <si>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</si>
  <si>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</si>
  <si>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</si>
  <si>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</si>
  <si>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</si>
  <si>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</si>
  <si>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</si>
  <si>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</si>
  <si>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</si>
  <si>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</si>
  <si>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</si>
  <si>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</si>
  <si>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</si>
  <si>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</si>
  <si>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</si>
  <si>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</si>
  <si>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</si>
  <si>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</si>
  <si>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</si>
  <si>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</si>
  <si>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</si>
  <si>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</si>
  <si>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</si>
  <si>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</si>
  <si>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</si>
  <si>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</si>
  <si>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</si>
  <si>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</si>
  <si>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</si>
  <si>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</si>
  <si>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</si>
  <si>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</si>
  <si>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</si>
  <si>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</si>
  <si>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</si>
  <si>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</si>
  <si>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</si>
  <si>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</si>
  <si>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</si>
  <si>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</si>
  <si>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</si>
  <si>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</si>
  <si>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</si>
  <si>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</si>
  <si>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</si>
  <si>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</si>
  <si>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</si>
  <si>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</si>
  <si>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</si>
  <si>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</si>
  <si>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</si>
  <si>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</si>
  <si>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</si>
  <si>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</si>
  <si>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</si>
  <si>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</si>
  <si>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</si>
  <si>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</si>
  <si>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</si>
  <si>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</si>
  <si>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</si>
  <si>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</si>
  <si>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</si>
  <si>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</si>
  <si>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</si>
  <si>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</si>
  <si>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</si>
  <si>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</si>
  <si>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</si>
  <si>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</si>
  <si>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</si>
  <si>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</si>
  <si>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</si>
  <si>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</si>
  <si>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</si>
  <si>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</si>
  <si>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</si>
  <si>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</si>
  <si>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</si>
  <si>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</si>
  <si>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</si>
  <si>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</si>
  <si>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</si>
  <si>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</si>
  <si>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</si>
  <si>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</si>
  <si>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</si>
  <si>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</si>
  <si>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</si>
  <si>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</si>
  <si>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</si>
  <si>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</si>
  <si>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</si>
  <si>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</si>
  <si>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</si>
  <si>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</si>
  <si>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</si>
  <si>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</si>
  <si>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</si>
  <si>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</si>
  <si>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</si>
  <si>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</si>
  <si>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</si>
  <si>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</si>
  <si>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</si>
  <si>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</si>
  <si>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</si>
  <si>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</si>
  <si>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</si>
  <si>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</si>
  <si>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</si>
  <si>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</si>
  <si>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</si>
  <si>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</si>
  <si>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</si>
  <si>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</si>
  <si>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</si>
  <si>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</si>
  <si>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</si>
  <si>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</si>
  <si>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</si>
  <si>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</si>
  <si>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</si>
  <si>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</si>
  <si>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</si>
  <si>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</si>
  <si>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</si>
  <si>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</si>
  <si>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</si>
  <si>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</si>
  <si>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</si>
  <si>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</si>
  <si>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</si>
  <si>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</si>
  <si>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</si>
  <si>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</si>
  <si>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</si>
  <si>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</si>
  <si>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</si>
  <si>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</si>
  <si>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</si>
  <si>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</si>
  <si>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</si>
  <si>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</si>
  <si>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</si>
  <si>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</si>
  <si>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</si>
  <si>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</si>
  <si>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</si>
  <si>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</si>
  <si>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</si>
  <si>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</si>
  <si>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</si>
  <si>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</si>
  <si>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</si>
  <si>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</si>
  <si>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</si>
  <si>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</si>
  <si>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</si>
  <si>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</si>
  <si>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</si>
  <si>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</si>
  <si>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</si>
  <si>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</si>
  <si>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</si>
  <si>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</si>
  <si>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</si>
  <si>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</si>
  <si>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</si>
  <si>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</si>
  <si>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</si>
  <si>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</si>
  <si>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</si>
  <si>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</si>
  <si>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</si>
  <si>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</si>
  <si>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</si>
  <si>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</si>
  <si>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</si>
  <si>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</si>
  <si>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</si>
  <si>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</si>
  <si>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</si>
  <si>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</si>
  <si>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</si>
  <si>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</si>
  <si>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</si>
  <si>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</si>
  <si>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</si>
  <si>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</si>
  <si>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</si>
  <si>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</si>
  <si>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</si>
  <si>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</si>
  <si>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</si>
  <si>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</si>
  <si>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</si>
  <si>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</si>
  <si>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</si>
  <si>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</si>
  <si>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</si>
  <si>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</si>
  <si>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</si>
  <si>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</si>
  <si>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</si>
  <si>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</si>
  <si>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</si>
  <si>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</si>
  <si>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</si>
  <si>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</si>
  <si>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</si>
  <si>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</si>
  <si>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</si>
  <si>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</si>
  <si>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</si>
  <si>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</si>
  <si>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</si>
  <si>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</si>
  <si>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</si>
  <si>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</si>
  <si>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</si>
  <si>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</si>
  <si>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</si>
  <si>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</si>
  <si>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</si>
  <si>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</si>
  <si>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</si>
  <si>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</si>
  <si>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</si>
  <si>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</si>
  <si>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</si>
  <si>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</si>
  <si>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</si>
  <si>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</si>
  <si>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</si>
  <si>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</si>
  <si>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</si>
  <si>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</si>
  <si>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</si>
  <si>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</si>
  <si>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</si>
  <si>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</si>
  <si>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</si>
  <si>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</si>
  <si>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</si>
  <si>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</si>
  <si>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</si>
  <si>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</si>
  <si>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</si>
  <si>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</si>
  <si>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</si>
  <si>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</si>
  <si>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</si>
  <si>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</si>
  <si>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</si>
  <si>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</si>
  <si>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</si>
  <si>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</si>
  <si>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</si>
  <si>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</si>
  <si>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</si>
  <si>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</si>
  <si>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</si>
  <si>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</si>
  <si>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</si>
  <si>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</si>
  <si>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</si>
  <si>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</si>
  <si>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</si>
  <si>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</si>
  <si>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</si>
  <si>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</si>
  <si>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</si>
  <si>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</si>
  <si>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</si>
  <si>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</si>
  <si>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</si>
  <si>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</si>
  <si>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</si>
  <si>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</si>
  <si>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</si>
  <si>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</si>
  <si>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</si>
  <si>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</si>
  <si>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</si>
  <si>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</si>
  <si>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</si>
  <si>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</si>
  <si>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</si>
  <si>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</si>
  <si>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</si>
  <si>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</si>
  <si>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</si>
  <si>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</si>
  <si>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</si>
  <si>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</si>
  <si>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</si>
  <si>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</si>
  <si>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</si>
  <si>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</si>
  <si>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</si>
  <si>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</si>
  <si>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</si>
  <si>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</si>
  <si>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</si>
  <si>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</si>
  <si>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</si>
  <si>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</si>
  <si>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</si>
  <si>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</si>
  <si>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</si>
  <si>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</si>
  <si>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</si>
  <si>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</si>
  <si>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</si>
  <si>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</si>
  <si>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</si>
  <si>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</si>
  <si>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</si>
  <si>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</si>
  <si>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</si>
  <si>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</si>
  <si>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</si>
  <si>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</si>
  <si>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</si>
  <si>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</si>
  <si>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</si>
  <si>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</si>
  <si>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</si>
  <si>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</si>
  <si>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</si>
  <si>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</si>
  <si>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</si>
  <si>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</si>
  <si>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</si>
  <si>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</si>
  <si>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</si>
  <si>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</si>
  <si>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</si>
  <si>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</si>
  <si>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</si>
  <si>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</si>
  <si>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</si>
  <si>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</si>
  <si>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</si>
  <si>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</si>
  <si>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</si>
  <si>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</si>
  <si>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</si>
  <si>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</si>
  <si>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</si>
  <si>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</si>
  <si>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</si>
  <si>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</si>
  <si>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</si>
  <si>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</si>
  <si>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</si>
  <si>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</si>
  <si>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</si>
  <si>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</si>
  <si>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</si>
  <si>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</si>
  <si>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</si>
  <si>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</si>
  <si>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</si>
  <si>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</si>
  <si>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</si>
  <si>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</si>
  <si>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</si>
  <si>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</si>
  <si>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</si>
  <si>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</si>
  <si>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</si>
  <si>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</si>
  <si>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</si>
  <si>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</si>
  <si>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</si>
  <si>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</si>
  <si>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</si>
  <si>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</si>
  <si>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</si>
  <si>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</si>
  <si>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</si>
  <si>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</si>
  <si>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</si>
  <si>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</si>
  <si>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</si>
  <si>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</si>
  <si>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</si>
  <si>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</si>
  <si>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</si>
  <si>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</si>
  <si>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</si>
  <si>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</si>
  <si>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</si>
  <si>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</si>
  <si>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</si>
  <si>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</si>
  <si>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</si>
  <si>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</si>
  <si>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</si>
  <si>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</si>
  <si>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</si>
  <si>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</si>
  <si>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</si>
  <si>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</si>
  <si>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</si>
  <si>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</si>
  <si>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</si>
  <si>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</si>
  <si>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</si>
  <si>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</si>
  <si>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</si>
  <si>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</si>
  <si>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</si>
  <si>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</si>
  <si>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</si>
  <si>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</si>
  <si>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</si>
  <si>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</si>
  <si>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</si>
  <si>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</si>
  <si>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</si>
  <si>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</si>
  <si>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</si>
  <si>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</si>
  <si>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</si>
  <si>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</si>
  <si>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</si>
  <si>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</si>
  <si>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</si>
  <si>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</si>
  <si>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</si>
  <si>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</si>
  <si>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</si>
  <si>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</si>
  <si>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</si>
  <si>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</si>
  <si>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</si>
  <si>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</si>
  <si>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</si>
  <si>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</si>
  <si>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</si>
  <si>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</si>
  <si>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</si>
  <si>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</si>
  <si>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</si>
  <si>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</si>
  <si>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</si>
  <si>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</si>
  <si>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</si>
  <si>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</si>
  <si>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</si>
  <si>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</si>
  <si>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</si>
  <si>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</si>
  <si>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</si>
  <si>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</si>
  <si>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</si>
  <si>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</si>
  <si>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</si>
  <si>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</si>
  <si>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</si>
  <si>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</si>
  <si>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</si>
  <si>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</si>
  <si>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</si>
  <si>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</si>
  <si>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</si>
  <si>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</si>
  <si>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</si>
  <si>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</si>
  <si>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</si>
  <si>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</si>
  <si>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</si>
  <si>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</si>
  <si>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</si>
  <si>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</si>
  <si>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</si>
  <si>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</si>
  <si>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</si>
  <si>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</si>
  <si>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</si>
  <si>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</si>
  <si>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</si>
  <si>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</si>
  <si>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</si>
  <si>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</si>
  <si>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</si>
  <si>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</si>
  <si>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</si>
  <si>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</si>
  <si>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</si>
  <si>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</si>
  <si>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</si>
  <si>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</si>
  <si>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</si>
  <si>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</si>
  <si>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</si>
  <si>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</si>
  <si>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</si>
  <si>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</si>
  <si>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</si>
  <si>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</si>
  <si>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</si>
  <si>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</si>
  <si>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</si>
  <si>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</si>
  <si>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</si>
  <si>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</si>
  <si>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</si>
  <si>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</si>
  <si>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</si>
  <si>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</si>
  <si>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</si>
  <si>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</si>
  <si>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</si>
  <si>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</si>
  <si>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</si>
  <si>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</si>
  <si>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</si>
  <si>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</si>
  <si>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</si>
  <si>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</si>
  <si>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</si>
  <si>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</si>
  <si>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</si>
  <si>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</si>
  <si>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</si>
  <si>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</si>
  <si>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</si>
  <si>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</si>
  <si>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</si>
  <si>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</si>
  <si>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</si>
  <si>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</si>
  <si>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</si>
  <si>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</si>
  <si>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</si>
  <si>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</si>
  <si>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</si>
  <si>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</si>
  <si>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</si>
  <si>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</si>
  <si>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</si>
  <si>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</si>
  <si>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</si>
  <si>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</si>
  <si>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</si>
  <si>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</si>
  <si>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</si>
  <si>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</si>
  <si>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</si>
  <si>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</si>
  <si>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</si>
  <si>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</si>
  <si>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</si>
  <si>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</si>
  <si>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</si>
  <si>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</si>
  <si>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</si>
  <si>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</si>
  <si>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</si>
  <si>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</si>
  <si>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</si>
  <si>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</si>
  <si>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</si>
  <si>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</si>
  <si>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</si>
  <si>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</si>
  <si>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</si>
  <si>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</si>
  <si>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</si>
  <si>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</si>
  <si>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</si>
  <si>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</si>
  <si>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</si>
  <si>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</si>
  <si>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</si>
  <si>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</si>
  <si>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</si>
  <si>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</si>
  <si>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</si>
  <si>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</si>
  <si>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</si>
  <si>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</si>
  <si>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</si>
  <si>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</si>
  <si>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</si>
  <si>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</si>
  <si>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</si>
  <si>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</si>
  <si>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</si>
  <si>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</si>
  <si>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</si>
  <si>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</si>
  <si>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</si>
  <si>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</si>
  <si>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</si>
  <si>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</si>
  <si>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</si>
  <si>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</si>
  <si>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</si>
  <si>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</si>
  <si>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</si>
  <si>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</si>
  <si>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</si>
  <si>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</si>
  <si>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</si>
  <si>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</si>
  <si>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</si>
  <si>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</si>
  <si>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</si>
  <si>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</si>
  <si>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</si>
  <si>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</si>
  <si>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</si>
  <si>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</si>
  <si>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</si>
  <si>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</si>
  <si>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</si>
  <si>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</si>
  <si>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</si>
  <si>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</si>
  <si>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</si>
  <si>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</si>
  <si>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</si>
  <si>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</si>
  <si>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</si>
  <si>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</si>
  <si>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</si>
  <si>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</si>
  <si>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</si>
  <si>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</si>
  <si>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</si>
  <si>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</si>
  <si>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</si>
  <si>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</si>
  <si>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</si>
  <si>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</si>
  <si>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</si>
  <si>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</si>
  <si>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</si>
  <si>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</si>
  <si>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</si>
  <si>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</si>
  <si>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</si>
  <si>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</si>
  <si>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</si>
  <si>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</si>
  <si>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</si>
  <si>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</si>
  <si>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</si>
  <si>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</si>
  <si>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</si>
  <si>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</si>
  <si>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</si>
  <si>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</si>
  <si>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</si>
  <si>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</si>
  <si>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</si>
  <si>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</si>
  <si>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</si>
  <si>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</si>
  <si>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</si>
  <si>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</si>
  <si>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</si>
  <si>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</si>
  <si>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</si>
  <si>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</si>
  <si>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</si>
  <si>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</si>
  <si>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</si>
  <si>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</si>
  <si>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</si>
  <si>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</si>
  <si>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</si>
  <si>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</si>
  <si>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</si>
  <si>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</si>
  <si>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</si>
  <si>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</si>
  <si>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</si>
  <si>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</si>
  <si>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</si>
  <si>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</si>
  <si>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</si>
  <si>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</si>
  <si>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</si>
  <si>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</si>
  <si>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</si>
  <si>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</si>
  <si>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</si>
  <si>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</si>
  <si>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</si>
  <si>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</si>
  <si>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</si>
  <si>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</si>
  <si>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</si>
  <si>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</si>
  <si>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</si>
  <si>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</si>
  <si>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</si>
  <si>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</si>
  <si>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</si>
  <si>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</si>
  <si>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</si>
  <si>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</si>
  <si>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</si>
  <si>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</si>
  <si>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</si>
  <si>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</si>
  <si>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</si>
  <si>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</si>
  <si>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</si>
  <si>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</si>
  <si>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</si>
  <si>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</si>
  <si>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</si>
  <si>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</si>
  <si>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</si>
  <si>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</si>
  <si>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</si>
  <si>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</si>
  <si>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</si>
  <si>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</si>
  <si>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</si>
  <si>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</si>
  <si>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</si>
  <si>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</si>
  <si>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</si>
  <si>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</si>
  <si>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</si>
  <si>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</si>
  <si>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</si>
  <si>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</si>
  <si>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</si>
  <si>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</si>
  <si>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</si>
  <si>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</si>
  <si>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</si>
  <si>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</si>
  <si>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</si>
  <si>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</si>
  <si>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</si>
  <si>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</si>
  <si>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</si>
  <si>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</si>
  <si>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</si>
  <si>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</si>
  <si>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</si>
  <si>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</si>
  <si>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</si>
  <si>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</si>
  <si>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</si>
  <si>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</si>
  <si>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</si>
  <si>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</si>
  <si>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</si>
  <si>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</si>
  <si>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</si>
  <si>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</si>
  <si>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</si>
  <si>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</si>
  <si>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</si>
  <si>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</si>
  <si>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</si>
  <si>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</si>
  <si>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</si>
  <si>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</si>
  <si>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</si>
  <si>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</si>
  <si>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</si>
  <si>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</si>
  <si>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</si>
  <si>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</si>
  <si>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</si>
  <si>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</si>
  <si>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</si>
  <si>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</si>
  <si>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</si>
  <si>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</si>
  <si>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</si>
  <si>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</si>
  <si>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</si>
  <si>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</si>
  <si>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</si>
  <si>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</si>
  <si>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</si>
  <si>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</si>
  <si>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</si>
  <si>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</si>
  <si>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</si>
  <si>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</si>
  <si>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</si>
  <si>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</si>
  <si>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</si>
  <si>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</si>
  <si>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</si>
  <si>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</si>
  <si>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</si>
  <si>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</si>
  <si>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</si>
  <si>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</si>
  <si>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</si>
  <si>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</si>
  <si>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</si>
  <si>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</si>
  <si>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</si>
  <si>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</si>
  <si>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</si>
  <si>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</si>
  <si>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</si>
  <si>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</si>
  <si>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</si>
  <si>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</si>
  <si>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</si>
  <si>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</si>
  <si>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</si>
  <si>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</si>
  <si>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</si>
  <si>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</si>
  <si>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</si>
  <si>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</si>
  <si>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</si>
  <si>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</si>
  <si>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</si>
  <si>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</si>
  <si>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</si>
  <si>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</si>
  <si>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</si>
  <si>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</si>
  <si>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</si>
  <si>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</si>
  <si>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</si>
  <si>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</si>
  <si>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</si>
  <si>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</si>
  <si>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</si>
  <si>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</si>
  <si>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</si>
  <si>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</si>
  <si>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</si>
  <si>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</si>
  <si>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</si>
  <si>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</si>
  <si>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</si>
  <si>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</si>
  <si>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</si>
  <si>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</si>
  <si>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</si>
  <si>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</si>
  <si>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</si>
  <si>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</si>
  <si>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</si>
  <si>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</si>
  <si>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</si>
  <si>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</si>
  <si>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</si>
  <si>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</si>
  <si>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</si>
  <si>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</si>
  <si>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</si>
  <si>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</si>
  <si>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</si>
  <si>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</si>
  <si>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</si>
  <si>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</si>
  <si>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</si>
  <si>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</si>
  <si>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</si>
  <si>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</si>
  <si>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</si>
  <si>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</si>
  <si>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</si>
  <si>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</si>
  <si>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</si>
  <si>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</si>
  <si>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</si>
  <si>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</si>
  <si>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</si>
  <si>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</si>
  <si>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</si>
  <si>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</si>
  <si>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</si>
  <si>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</si>
  <si>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</si>
  <si>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</si>
  <si>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</si>
  <si>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</si>
  <si>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</si>
  <si>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</si>
  <si>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</si>
  <si>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</si>
  <si>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</si>
  <si>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</si>
  <si>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</si>
  <si>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</si>
  <si>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</si>
  <si>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</si>
  <si>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</si>
  <si>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</si>
  <si>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</si>
  <si>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</si>
  <si>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</si>
  <si>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</si>
  <si>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</si>
  <si>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</si>
  <si>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</si>
  <si>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</si>
  <si>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</si>
  <si>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</si>
  <si>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</si>
  <si>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</si>
  <si>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</si>
  <si>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</si>
  <si>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</si>
  <si>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</si>
  <si>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</si>
  <si>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</si>
  <si>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</si>
  <si>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</si>
  <si>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</si>
  <si>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</si>
  <si>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</si>
  <si>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</si>
  <si>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</si>
  <si>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</si>
  <si>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</si>
  <si>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</si>
  <si>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</si>
  <si>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</si>
  <si>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</si>
  <si>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</si>
  <si>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</si>
  <si>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</si>
  <si>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</si>
  <si>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</si>
  <si>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</si>
  <si>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</si>
  <si>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</si>
  <si>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</si>
  <si>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</si>
  <si>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</si>
  <si>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</si>
  <si>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</si>
  <si>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</si>
  <si>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</si>
  <si>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</si>
  <si>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</si>
  <si>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</si>
  <si>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</si>
  <si>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</si>
  <si>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</si>
  <si>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</si>
  <si>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</si>
  <si>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</si>
  <si>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</si>
  <si>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</si>
  <si>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</si>
  <si>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</si>
  <si>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</si>
  <si>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</si>
  <si>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</si>
  <si>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</si>
  <si>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</si>
  <si>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</si>
  <si>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</si>
  <si>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</si>
  <si>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</si>
  <si>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</si>
  <si>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</si>
  <si>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</si>
  <si>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</si>
  <si>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</si>
  <si>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</si>
  <si>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</si>
  <si>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</si>
  <si>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</si>
  <si>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</si>
  <si>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</si>
  <si>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</si>
  <si>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</si>
  <si>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</si>
  <si>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</si>
  <si>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</si>
  <si>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</si>
  <si>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</si>
  <si>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</si>
  <si>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</si>
  <si>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</si>
  <si>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</si>
  <si>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</si>
  <si>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</si>
  <si>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</si>
  <si>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</si>
  <si>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</si>
  <si>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</si>
  <si>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</si>
  <si>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</si>
  <si>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</si>
  <si>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</si>
  <si>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</si>
  <si>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</si>
  <si>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</si>
  <si>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</si>
  <si>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</si>
  <si>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</si>
  <si>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</si>
  <si>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</si>
  <si>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</si>
  <si>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</si>
  <si>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</si>
  <si>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</si>
  <si>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</si>
  <si>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</si>
  <si>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</si>
  <si>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</si>
  <si>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</si>
  <si>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</si>
  <si>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</si>
  <si>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</si>
  <si>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</si>
  <si>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</si>
  <si>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</si>
  <si>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</si>
  <si>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</si>
  <si>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</si>
  <si>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</si>
  <si>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</si>
  <si>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</si>
  <si>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</si>
  <si>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</si>
  <si>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</si>
  <si>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</si>
  <si>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</si>
  <si>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</si>
  <si>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</si>
  <si>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</si>
  <si>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</si>
  <si>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</si>
  <si>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</si>
  <si>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</si>
  <si>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</si>
  <si>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</si>
  <si>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</si>
  <si>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</si>
  <si>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</si>
  <si>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</si>
  <si>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</si>
  <si>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</si>
  <si>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</si>
  <si>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</si>
  <si>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</si>
  <si>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</si>
  <si>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</si>
  <si>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</si>
  <si>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</si>
  <si>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</si>
  <si>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</si>
  <si>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</si>
  <si>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</si>
  <si>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</si>
  <si>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</si>
  <si>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</si>
  <si>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</si>
  <si>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</si>
  <si>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</si>
  <si>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</si>
  <si>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</si>
  <si>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</si>
  <si>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</si>
  <si>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</si>
  <si>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</si>
  <si>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</si>
  <si>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</si>
  <si>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</si>
  <si>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</si>
  <si>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</si>
  <si>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</si>
  <si>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</si>
  <si>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</si>
  <si>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</si>
  <si>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</si>
  <si>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</si>
  <si>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</si>
  <si>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</si>
  <si>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</si>
  <si>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</si>
  <si>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</si>
  <si>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</si>
  <si>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</si>
  <si>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</si>
  <si>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</si>
  <si>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</si>
  <si>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</si>
  <si>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</si>
  <si>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</si>
  <si>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</si>
  <si>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</si>
  <si>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</si>
  <si>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</si>
  <si>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</si>
  <si>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</si>
  <si>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</si>
  <si>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</si>
  <si>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</si>
  <si>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</si>
  <si>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</si>
  <si>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</si>
  <si>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</si>
  <si>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</si>
  <si>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</si>
  <si>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</si>
  <si>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</si>
  <si>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</si>
  <si>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</si>
  <si>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</si>
  <si>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</si>
  <si>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</si>
  <si>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</si>
  <si>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</si>
  <si>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</si>
  <si>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</si>
  <si>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</si>
  <si>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</si>
  <si>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</si>
  <si>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</si>
  <si>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</si>
  <si>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</si>
  <si>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</si>
  <si>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</si>
  <si>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</si>
  <si>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</si>
  <si>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</si>
  <si>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</si>
  <si>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</si>
  <si>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</si>
  <si>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</si>
  <si>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</si>
  <si>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</si>
  <si>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</si>
  <si>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</si>
  <si>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</si>
  <si>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</si>
  <si>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</si>
  <si>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</si>
  <si>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</si>
  <si>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</si>
  <si>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</si>
  <si>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</si>
  <si>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</si>
  <si>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</si>
  <si>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</si>
  <si>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</si>
  <si>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</si>
  <si>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</si>
  <si>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</si>
  <si>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</si>
  <si>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</si>
  <si>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</si>
  <si>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</si>
  <si>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</si>
  <si>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</si>
  <si>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</si>
  <si>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</si>
  <si>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</si>
  <si>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</si>
  <si>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</si>
  <si>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</si>
  <si>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</si>
  <si>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</si>
  <si>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</si>
  <si>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</si>
  <si>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</si>
  <si>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</si>
  <si>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</si>
  <si>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</si>
  <si>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</si>
  <si>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</si>
  <si>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</si>
  <si>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</si>
  <si>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</si>
  <si>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</si>
  <si>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</si>
  <si>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</si>
  <si>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</si>
  <si>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</si>
  <si>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</si>
  <si>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</si>
  <si>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</si>
  <si>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</si>
  <si>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</si>
  <si>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</si>
  <si>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</si>
  <si>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</si>
  <si>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</si>
  <si>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</si>
  <si>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</si>
  <si>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</si>
  <si>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</si>
  <si>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</si>
  <si>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</si>
  <si>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</si>
  <si>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</si>
  <si>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</si>
  <si>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</si>
  <si>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</si>
  <si>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</si>
  <si>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</si>
  <si>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</si>
  <si>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</si>
  <si>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</si>
  <si>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</si>
  <si>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</si>
  <si>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</si>
  <si>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</si>
  <si>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</si>
  <si>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</si>
  <si>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</si>
  <si>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</si>
  <si>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</si>
  <si>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</si>
  <si>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</si>
  <si>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</si>
  <si>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</si>
  <si>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</si>
  <si>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</si>
  <si>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</si>
  <si>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</si>
  <si>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</si>
  <si>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</si>
  <si>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</si>
  <si>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</si>
  <si>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</si>
  <si>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</si>
  <si>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</si>
  <si>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</si>
  <si>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</si>
  <si>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</si>
  <si>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</si>
  <si>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</si>
  <si>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</si>
  <si>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</si>
  <si>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</si>
  <si>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</si>
  <si>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</si>
  <si>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</si>
  <si>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</si>
  <si>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</si>
  <si>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</si>
  <si>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</si>
  <si>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</si>
  <si>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</si>
  <si>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</si>
  <si>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</si>
  <si>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</si>
  <si>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</si>
  <si>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</si>
  <si>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</si>
  <si>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</si>
  <si>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</si>
  <si>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</si>
  <si>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</si>
  <si>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</si>
  <si>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</si>
  <si>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</si>
  <si>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</si>
  <si>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</si>
  <si>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</si>
  <si>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</si>
  <si>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</si>
  <si>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</si>
  <si>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</si>
  <si>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</si>
  <si>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</si>
  <si>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</si>
  <si>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</si>
  <si>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</si>
  <si>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</si>
  <si>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</si>
  <si>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</si>
  <si>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</si>
  <si>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</si>
  <si>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</si>
  <si>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</si>
  <si>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</si>
  <si>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</si>
  <si>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</si>
  <si>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</si>
  <si>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</si>
  <si>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</si>
  <si>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</si>
  <si>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</si>
  <si>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</si>
  <si>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</si>
  <si>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</si>
  <si>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</si>
  <si>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</si>
  <si>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</si>
  <si>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</si>
  <si>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</si>
  <si>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</si>
  <si>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</si>
  <si>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</si>
  <si>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</si>
  <si>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</si>
  <si>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</si>
  <si>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</si>
  <si>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</si>
  <si>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</si>
  <si>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</si>
  <si>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</si>
  <si>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</si>
  <si>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</si>
  <si>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</si>
  <si>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</si>
  <si>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</si>
  <si>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</si>
  <si>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</si>
  <si>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</si>
  <si>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</si>
  <si>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</si>
  <si>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</si>
  <si>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</si>
  <si>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</si>
  <si>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</si>
  <si>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</si>
  <si>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</si>
  <si>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</si>
  <si>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</si>
  <si>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</si>
  <si>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</si>
  <si>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</si>
  <si>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</si>
  <si>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</si>
  <si>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</si>
  <si>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</si>
  <si>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</si>
  <si>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</si>
  <si>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</si>
  <si>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</si>
  <si>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</si>
  <si>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</si>
  <si>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</si>
  <si>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</si>
  <si>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</si>
  <si>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</si>
  <si>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</si>
  <si>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</si>
  <si>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</si>
  <si>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</si>
  <si>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</si>
  <si>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</si>
  <si>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</si>
  <si>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</si>
  <si>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</si>
  <si>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</si>
  <si>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</si>
  <si>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</si>
  <si>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</si>
  <si>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</si>
  <si>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</si>
  <si>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</si>
  <si>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</si>
  <si>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</si>
  <si>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</si>
  <si>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</si>
  <si>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</si>
  <si>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</si>
  <si>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</si>
  <si>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</si>
  <si>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</si>
  <si>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</si>
  <si>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</si>
  <si>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</si>
  <si>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</si>
  <si>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</si>
  <si>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</si>
  <si>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</si>
  <si>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</si>
  <si>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</si>
  <si>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</si>
  <si>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</si>
  <si>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</si>
  <si>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</si>
  <si>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</si>
  <si>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</si>
  <si>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</si>
  <si>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</si>
  <si>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</si>
  <si>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</si>
  <si>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</si>
  <si>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</si>
  <si>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</si>
  <si>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</si>
  <si>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</si>
  <si>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</si>
  <si>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</si>
  <si>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</si>
  <si>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</si>
  <si>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</si>
  <si>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</si>
  <si>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</si>
  <si>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</si>
  <si>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</si>
  <si>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</si>
  <si>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</si>
  <si>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</si>
  <si>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</si>
  <si>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</si>
  <si>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</si>
  <si>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</si>
  <si>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</si>
  <si>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</si>
  <si>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</si>
  <si>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</si>
  <si>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</si>
  <si>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</si>
  <si>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</si>
  <si>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</si>
  <si>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</si>
  <si>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</si>
  <si>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</si>
  <si>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</si>
  <si>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</si>
  <si>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</si>
  <si>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</si>
  <si>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</si>
  <si>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</si>
  <si>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</si>
  <si>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</si>
  <si>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</si>
  <si>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</si>
  <si>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</si>
  <si>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</si>
  <si>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</si>
  <si>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</si>
  <si>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</si>
  <si>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</si>
  <si>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</si>
  <si>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</si>
  <si>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</si>
  <si>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</si>
  <si>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</si>
  <si>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</si>
  <si>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</si>
  <si>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</si>
  <si>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</si>
  <si>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</si>
  <si>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</si>
  <si>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</si>
  <si>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</si>
  <si>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</si>
  <si>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</si>
  <si>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</si>
  <si>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</si>
  <si>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</si>
  <si>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</si>
  <si>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</si>
  <si>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</si>
  <si>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</si>
  <si>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</si>
  <si>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</si>
  <si>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</si>
  <si>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</si>
  <si>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</si>
  <si>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</si>
  <si>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</si>
  <si>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</si>
  <si>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</si>
  <si>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</si>
  <si>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</si>
  <si>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</si>
  <si>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</si>
  <si>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</si>
  <si>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</si>
  <si>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</si>
  <si>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</si>
  <si>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</si>
  <si>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</si>
  <si>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</si>
  <si>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</si>
  <si>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</si>
  <si>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</si>
  <si>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</si>
  <si>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</si>
  <si>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</si>
  <si>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</si>
  <si>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</si>
  <si>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</si>
  <si>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</si>
  <si>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</si>
  <si>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</si>
  <si>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</si>
  <si>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</si>
  <si>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</si>
  <si>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</si>
  <si>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</si>
  <si>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</si>
  <si>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</si>
  <si>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</si>
  <si>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</si>
  <si>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</si>
  <si>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</si>
  <si>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</si>
  <si>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</si>
  <si>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</si>
  <si>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</si>
  <si>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</si>
  <si>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</si>
  <si>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</si>
  <si>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</si>
  <si>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</si>
  <si>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</si>
  <si>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</si>
  <si>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</si>
  <si>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</si>
  <si>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</si>
  <si>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</si>
  <si>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</si>
  <si>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</si>
  <si>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</si>
  <si>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</si>
  <si>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</si>
  <si>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</si>
  <si>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</si>
  <si>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</si>
  <si>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</si>
  <si>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</si>
  <si>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</si>
  <si>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</si>
  <si>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</si>
  <si>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</si>
  <si>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</si>
  <si>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</si>
  <si>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</si>
  <si>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</si>
  <si>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</si>
  <si>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</si>
  <si>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</si>
  <si>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</si>
  <si>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</si>
  <si>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</si>
  <si>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</si>
  <si>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</si>
  <si>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</si>
  <si>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</si>
  <si>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</si>
  <si>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</si>
  <si>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</si>
  <si>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</si>
  <si>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</si>
  <si>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</si>
  <si>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</si>
  <si>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</si>
  <si>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</si>
  <si>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</si>
  <si>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</si>
  <si>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</si>
  <si>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</si>
  <si>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</si>
  <si>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</si>
  <si>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</si>
  <si>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</si>
  <si>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</si>
  <si>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</si>
  <si>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</si>
  <si>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</si>
  <si>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</si>
  <si>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</si>
  <si>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</si>
  <si>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</si>
  <si>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</si>
  <si>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</si>
  <si>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</si>
  <si>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</si>
  <si>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</si>
  <si>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</si>
  <si>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</si>
  <si>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</si>
  <si>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</si>
  <si>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</si>
  <si>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</si>
  <si>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</si>
  <si>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</si>
  <si>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</si>
  <si>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</si>
  <si>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</si>
  <si>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</si>
  <si>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</si>
  <si>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</si>
  <si>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</si>
  <si>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</si>
  <si>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</si>
  <si>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</si>
  <si>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</si>
  <si>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</si>
  <si>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</si>
  <si>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</si>
  <si>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</si>
  <si>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</si>
  <si>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</si>
  <si>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</si>
  <si>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</si>
  <si>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</si>
  <si>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</si>
  <si>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</si>
  <si>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</si>
  <si>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</si>
  <si>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</si>
  <si>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</si>
  <si>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</si>
  <si>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</si>
  <si>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</si>
  <si>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</si>
  <si>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</si>
  <si>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</si>
  <si>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</si>
  <si>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</si>
  <si>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</si>
  <si>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</si>
  <si>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</si>
  <si>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</si>
  <si>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</si>
  <si>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</si>
  <si>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</si>
  <si>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</si>
  <si>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</si>
  <si>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</si>
  <si>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</si>
  <si>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</si>
  <si>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</si>
  <si>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</si>
  <si>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</si>
  <si>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</si>
  <si>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</si>
  <si>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</si>
  <si>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</si>
  <si>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</si>
  <si>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</si>
  <si>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</si>
  <si>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</si>
  <si>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</si>
  <si>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</si>
  <si>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</si>
  <si>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</si>
  <si>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</si>
  <si>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</si>
  <si>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</si>
  <si>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</si>
  <si>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</si>
  <si>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</si>
  <si>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</si>
  <si>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</si>
  <si>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</si>
  <si>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</si>
  <si>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</si>
  <si>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</si>
  <si>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</si>
  <si>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</si>
  <si>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</si>
  <si>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</si>
  <si>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</si>
  <si>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</si>
  <si>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</si>
  <si>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</si>
  <si>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</si>
  <si>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</si>
  <si>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</si>
  <si>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</si>
  <si>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</si>
  <si>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</si>
  <si>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</si>
  <si>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</si>
  <si>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</si>
  <si>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</si>
  <si>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</si>
  <si>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</si>
  <si>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</si>
  <si>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</si>
  <si>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</si>
  <si>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</si>
  <si>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</si>
  <si>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</si>
  <si>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</si>
  <si>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</si>
  <si>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</si>
  <si>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</si>
  <si>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</si>
  <si>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</si>
  <si>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</si>
  <si>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</si>
  <si>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</si>
  <si>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</si>
  <si>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</si>
  <si>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</si>
  <si>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</si>
  <si>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</si>
  <si>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</si>
  <si>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</si>
  <si>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</si>
  <si>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</si>
  <si>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</si>
  <si>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</si>
  <si>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</si>
  <si>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</si>
  <si>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</si>
  <si>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</si>
  <si>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</si>
  <si>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</si>
  <si>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</si>
  <si>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</si>
  <si>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</si>
  <si>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</si>
  <si>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</si>
  <si>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</si>
  <si>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</si>
  <si>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</si>
  <si>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</si>
  <si>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</si>
  <si>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</si>
  <si>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</si>
  <si>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</si>
  <si>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</si>
  <si>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</si>
  <si>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</si>
  <si>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</si>
  <si>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</si>
  <si>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</si>
  <si>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</si>
  <si>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</si>
  <si>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</si>
  <si>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</si>
  <si>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</si>
  <si>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</si>
  <si>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</si>
  <si>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</si>
  <si>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</si>
  <si>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</si>
  <si>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</si>
  <si>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</si>
  <si>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</si>
  <si>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</si>
  <si>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</si>
  <si>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</si>
  <si>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</si>
  <si>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</si>
  <si>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</si>
  <si>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</si>
  <si>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</si>
  <si>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</si>
  <si>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</si>
  <si>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</si>
  <si>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</si>
  <si>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</si>
  <si>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</si>
  <si>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</si>
  <si>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</si>
  <si>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</si>
  <si>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</si>
  <si>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</si>
  <si>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</si>
  <si>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</si>
  <si>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</si>
  <si>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</si>
  <si>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</si>
  <si>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</si>
  <si>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</si>
  <si>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</si>
  <si>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</si>
  <si>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</si>
  <si>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</si>
  <si>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</si>
  <si>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</si>
  <si>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</si>
  <si>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</si>
  <si>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</si>
  <si>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</si>
  <si>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</si>
  <si>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</si>
  <si>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</si>
  <si>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</si>
  <si>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</si>
  <si>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</si>
  <si>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</si>
  <si>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</si>
  <si>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</si>
  <si>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</si>
  <si>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</si>
  <si>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</si>
  <si>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</si>
  <si>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</si>
  <si>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</si>
  <si>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</si>
  <si>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</si>
  <si>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</si>
  <si>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</si>
  <si>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</si>
  <si>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</si>
  <si>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</si>
  <si>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</si>
  <si>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</si>
  <si>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</si>
  <si>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</si>
  <si>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</si>
  <si>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</si>
  <si>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</si>
  <si>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</si>
  <si>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</si>
  <si>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</si>
  <si>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</si>
  <si>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</si>
  <si>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</si>
  <si>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</si>
  <si>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</si>
  <si>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</si>
  <si>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</si>
  <si>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</si>
  <si>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</si>
  <si>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</si>
  <si>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</si>
  <si>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</si>
  <si>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</si>
  <si>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</si>
  <si>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</si>
  <si>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</si>
  <si>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</si>
  <si>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</si>
  <si>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</si>
  <si>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</si>
  <si>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</si>
  <si>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</si>
  <si>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</si>
  <si>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</si>
  <si>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</si>
  <si>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</si>
  <si>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</si>
  <si>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</si>
  <si>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</si>
  <si>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</si>
  <si>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</si>
  <si>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</si>
  <si>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</si>
  <si>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</si>
  <si>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</si>
  <si>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</si>
  <si>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</si>
  <si>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</si>
  <si>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</si>
  <si>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</si>
  <si>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</si>
  <si>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</si>
  <si>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</si>
  <si>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</si>
  <si>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</si>
  <si>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</si>
  <si>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</si>
  <si>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</si>
  <si>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</si>
  <si>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</si>
  <si>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</si>
  <si>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</si>
  <si>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</si>
  <si>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</si>
  <si>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</si>
  <si>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</si>
  <si>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</si>
  <si>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</si>
  <si>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</si>
  <si>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</si>
  <si>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</si>
  <si>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</si>
  <si>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</si>
  <si>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</si>
  <si>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</si>
  <si>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</si>
  <si>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</si>
  <si>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</si>
  <si>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</si>
  <si>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</si>
  <si>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</si>
  <si>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</si>
  <si>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</si>
  <si>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</si>
  <si>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</si>
  <si>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</si>
  <si>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</si>
  <si>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</si>
  <si>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</si>
  <si>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</si>
  <si>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</si>
  <si>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</si>
  <si>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</si>
  <si>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</si>
  <si>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</si>
  <si>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</si>
  <si>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</si>
  <si>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</si>
  <si>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</si>
  <si>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</si>
  <si>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</si>
  <si>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</si>
  <si>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</si>
  <si>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</si>
  <si>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</si>
  <si>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</si>
  <si>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</si>
  <si>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</si>
  <si>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</si>
  <si>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</si>
  <si>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</si>
  <si>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</si>
  <si>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</si>
  <si>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</si>
  <si>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</si>
  <si>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</si>
  <si>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</si>
  <si>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</si>
  <si>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</si>
  <si>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</si>
  <si>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</si>
  <si>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</si>
  <si>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</si>
  <si>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</si>
  <si>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</si>
  <si>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</si>
  <si>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</si>
  <si>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</si>
  <si>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</si>
  <si>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</si>
  <si>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</si>
  <si>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</si>
  <si>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</si>
  <si>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</si>
  <si>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</si>
  <si>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</si>
  <si>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</si>
  <si>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</si>
  <si>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</si>
  <si>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</si>
  <si>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</si>
  <si>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</si>
  <si>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</si>
  <si>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</si>
  <si>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</si>
  <si>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</si>
  <si>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</si>
  <si>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</si>
  <si>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</si>
  <si>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</si>
  <si>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</si>
  <si>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</si>
  <si>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</si>
  <si>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</si>
  <si>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</si>
  <si>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</si>
  <si>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</si>
  <si>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</si>
  <si>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</si>
  <si>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</si>
  <si>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</si>
  <si>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</si>
  <si>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</si>
  <si>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</si>
  <si>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</si>
  <si>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</si>
  <si>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</si>
  <si>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</si>
  <si>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</si>
  <si>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</si>
  <si>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</si>
  <si>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</si>
  <si>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</si>
  <si>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</si>
  <si>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</si>
  <si>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</si>
  <si>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</si>
  <si>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</si>
  <si>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</si>
  <si>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</si>
  <si>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</si>
  <si>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</si>
  <si>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</si>
  <si>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</si>
  <si>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</si>
  <si>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</si>
  <si>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</si>
  <si>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</si>
  <si>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</si>
  <si>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</si>
  <si>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</si>
  <si>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</si>
  <si>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</si>
  <si>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</si>
  <si>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</si>
  <si>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</si>
  <si>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</si>
  <si>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</si>
  <si>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</si>
  <si>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</si>
  <si>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</si>
  <si>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</si>
  <si>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</si>
  <si>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</si>
  <si>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</si>
  <si>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</si>
  <si>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</si>
  <si>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</si>
  <si>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</si>
  <si>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</si>
  <si>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</si>
  <si>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</si>
  <si>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</si>
  <si>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</si>
  <si>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</si>
  <si>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</si>
  <si>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</si>
  <si>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</si>
  <si>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</si>
  <si>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</si>
  <si>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</si>
  <si>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</si>
  <si>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</si>
  <si>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</si>
  <si>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</si>
  <si>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</si>
  <si>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</si>
  <si>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</si>
  <si>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</si>
  <si>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</si>
  <si>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</si>
  <si>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</si>
  <si>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</si>
  <si>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</si>
  <si>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</si>
  <si>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</si>
  <si>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</si>
  <si>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</si>
  <si>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</si>
  <si>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</si>
  <si>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</si>
  <si>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</si>
  <si>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</si>
  <si>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</si>
  <si>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</si>
  <si>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</si>
  <si>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</si>
  <si>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</si>
  <si>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</si>
  <si>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</si>
  <si>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</si>
  <si>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</si>
  <si>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</si>
  <si>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</si>
  <si>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</si>
  <si>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</si>
  <si>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</si>
  <si>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</si>
  <si>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</si>
  <si>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</si>
  <si>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</si>
  <si>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</si>
  <si>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</si>
  <si>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</si>
  <si>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</si>
  <si>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</si>
  <si>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</si>
  <si>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</si>
  <si>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</si>
  <si>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</si>
  <si>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</si>
  <si>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</si>
  <si>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</si>
  <si>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</si>
  <si>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</si>
  <si>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</si>
  <si>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</si>
  <si>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</si>
  <si>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</si>
  <si>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</si>
  <si>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</si>
  <si>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</si>
  <si>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</si>
  <si>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</si>
  <si>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</si>
  <si>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</si>
  <si>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</si>
  <si>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</si>
  <si>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</si>
  <si>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</si>
  <si>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</si>
  <si>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</si>
  <si>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</si>
  <si>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</si>
  <si>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</si>
  <si>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</si>
  <si>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</si>
  <si>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</si>
  <si>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</si>
  <si>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</si>
  <si>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</si>
  <si>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</si>
  <si>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</si>
  <si>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</si>
  <si>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</si>
  <si>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</si>
  <si>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</si>
  <si>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</si>
  <si>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</si>
  <si>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</si>
  <si>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</si>
  <si>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</si>
  <si>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</si>
  <si>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</si>
  <si>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</si>
  <si>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</si>
  <si>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</si>
  <si>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</si>
  <si>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</si>
  <si>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</si>
  <si>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</si>
  <si>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</si>
  <si>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</si>
  <si>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</si>
  <si>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</si>
  <si>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</si>
  <si>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</si>
  <si>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</si>
  <si>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</si>
  <si>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</si>
  <si>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</si>
  <si>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</si>
  <si>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</si>
  <si>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</si>
  <si>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</si>
  <si>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</si>
  <si>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</si>
  <si>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</si>
  <si>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</si>
  <si>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</si>
  <si>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</si>
  <si>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</si>
  <si>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</si>
  <si>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</si>
  <si>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</si>
  <si>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</si>
  <si>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</si>
  <si>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</si>
  <si>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</si>
  <si>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</si>
  <si>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</si>
  <si>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</si>
  <si>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</si>
  <si>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</si>
  <si>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</si>
  <si>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</si>
  <si>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</si>
  <si>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</si>
  <si>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</si>
  <si>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</si>
  <si>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</si>
  <si>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</si>
  <si>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</si>
  <si>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</si>
  <si>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</si>
  <si>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</si>
  <si>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</si>
  <si>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</si>
  <si>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</si>
  <si>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</si>
  <si>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</si>
  <si>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</si>
  <si>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</si>
  <si>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</si>
  <si>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</si>
  <si>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</si>
  <si>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</si>
  <si>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</si>
  <si>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</si>
  <si>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</si>
  <si>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</si>
  <si>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</si>
  <si>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</si>
  <si>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</si>
  <si>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</si>
  <si>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</si>
  <si>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</si>
  <si>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</si>
  <si>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</si>
  <si>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</si>
  <si>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</si>
  <si>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</si>
  <si>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</si>
  <si>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</si>
  <si>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</si>
  <si>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</si>
  <si>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</si>
  <si>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</si>
  <si>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</si>
  <si>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</si>
  <si>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</si>
  <si>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</si>
  <si>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</si>
  <si>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</si>
  <si>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</si>
  <si>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</si>
  <si>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</si>
  <si>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</si>
  <si>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</si>
  <si>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</si>
  <si>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</si>
  <si>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</si>
  <si>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</si>
  <si>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</si>
  <si>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</si>
  <si>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</si>
  <si>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</si>
  <si>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</si>
  <si>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</si>
  <si>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</si>
  <si>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</si>
  <si>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</si>
  <si>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</si>
  <si>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</si>
  <si>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</si>
  <si>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</si>
  <si>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</si>
  <si>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</si>
  <si>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</si>
  <si>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</si>
  <si>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</si>
  <si>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</si>
  <si>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</si>
  <si>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</si>
  <si>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</si>
  <si>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</si>
  <si>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</si>
  <si>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</si>
  <si>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</si>
  <si>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</si>
  <si>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</si>
  <si>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</si>
  <si>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</si>
  <si>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</si>
  <si>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</si>
  <si>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</si>
  <si>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</si>
  <si>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</si>
  <si>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</si>
  <si>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</si>
  <si>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</si>
  <si>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</si>
  <si>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</si>
  <si>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</si>
  <si>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</si>
  <si>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</si>
  <si>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</si>
  <si>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</si>
  <si>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</si>
  <si>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</si>
  <si>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</si>
  <si>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</si>
  <si>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</si>
  <si>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</si>
  <si>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</si>
  <si>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</si>
  <si>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</si>
  <si>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</si>
  <si>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</si>
  <si>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</si>
  <si>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</si>
  <si>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</si>
  <si>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</si>
  <si>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</si>
  <si>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</si>
  <si>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</si>
  <si>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</si>
  <si>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</si>
  <si>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</si>
  <si>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</si>
  <si>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</si>
  <si>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</si>
  <si>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</si>
  <si>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</si>
  <si>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</si>
  <si>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</si>
  <si>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</si>
  <si>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</si>
  <si>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</si>
  <si>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</si>
  <si>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</si>
  <si>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</si>
  <si>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</si>
  <si>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</si>
  <si>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</si>
  <si>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</si>
  <si>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</si>
  <si>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</si>
  <si>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</si>
  <si>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</si>
  <si>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</si>
  <si>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</si>
  <si>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</si>
  <si>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</si>
  <si>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</si>
  <si>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</si>
  <si>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</si>
  <si>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</si>
  <si>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</si>
  <si>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</si>
  <si>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</si>
  <si>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</si>
  <si>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</si>
  <si>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</si>
  <si>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</si>
  <si>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</si>
  <si>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</si>
  <si>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</si>
  <si>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</si>
  <si>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</si>
  <si>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</si>
  <si>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</si>
  <si>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</si>
  <si>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</si>
  <si>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</si>
  <si>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</si>
  <si>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</si>
  <si>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</si>
  <si>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</si>
  <si>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</si>
  <si>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</si>
  <si>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</si>
  <si>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</si>
  <si>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</si>
  <si>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</si>
  <si>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</si>
  <si>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</si>
  <si>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</si>
  <si>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</si>
  <si>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</si>
  <si>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</si>
  <si>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</si>
  <si>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</si>
  <si>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</si>
  <si>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</si>
  <si>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</si>
  <si>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</si>
  <si>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</si>
  <si>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</si>
  <si>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</si>
  <si>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</si>
  <si>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</si>
  <si>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</si>
  <si>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</si>
  <si>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</si>
  <si>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</si>
  <si>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</si>
  <si>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</si>
  <si>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</si>
  <si>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</si>
  <si>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</si>
  <si>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</si>
  <si>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</si>
  <si>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</si>
  <si>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</si>
  <si>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</si>
  <si>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</si>
  <si>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</si>
  <si>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</si>
  <si>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</si>
  <si>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</si>
  <si>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</si>
  <si>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</si>
  <si>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</si>
  <si>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</si>
  <si>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</si>
  <si>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</si>
  <si>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</si>
  <si>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</si>
  <si>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</si>
  <si>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</si>
  <si>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</si>
  <si>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</si>
  <si>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</si>
  <si>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</si>
  <si>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</si>
  <si>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</si>
  <si>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</si>
  <si>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</si>
  <si>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</si>
  <si>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</si>
  <si>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</si>
  <si>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</si>
  <si>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</si>
  <si>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</si>
  <si>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</si>
  <si>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</si>
  <si>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</si>
  <si>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</si>
  <si>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</si>
  <si>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</si>
  <si>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</si>
  <si>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</si>
  <si>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</si>
  <si>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</si>
  <si>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</si>
  <si>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</si>
  <si>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</si>
  <si>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</si>
  <si>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</si>
  <si>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</si>
  <si>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</si>
  <si>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</si>
  <si>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</si>
  <si>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</si>
  <si>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</si>
  <si>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</si>
  <si>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</si>
  <si>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</si>
  <si>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</si>
  <si>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</si>
  <si>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</si>
  <si>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</si>
  <si>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</si>
  <si>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</si>
  <si>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</si>
  <si>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</si>
  <si>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</si>
  <si>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</si>
  <si>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</si>
  <si>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</si>
  <si>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</si>
  <si>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</si>
  <si>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</si>
  <si>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</si>
  <si>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</si>
  <si>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</si>
  <si>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</si>
  <si>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</si>
  <si>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</si>
  <si>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</si>
  <si>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</si>
  <si>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</si>
  <si>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</si>
  <si>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</si>
  <si>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</si>
  <si>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</si>
  <si>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</si>
  <si>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</si>
  <si>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</si>
  <si>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</si>
  <si>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</si>
  <si>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</si>
  <si>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</si>
  <si>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</si>
  <si>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</si>
  <si>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</si>
  <si>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</si>
  <si>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</si>
  <si>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</si>
  <si>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</si>
  <si>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</si>
  <si>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</si>
  <si>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</si>
  <si>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</si>
  <si>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</si>
  <si>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</si>
  <si>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</si>
  <si>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</si>
  <si>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</si>
  <si>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</si>
  <si>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</si>
  <si>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</si>
  <si>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</si>
  <si>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</si>
  <si>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</si>
  <si>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</si>
  <si>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</si>
  <si>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</si>
  <si>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</si>
  <si>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</si>
  <si>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</si>
  <si>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</si>
  <si>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</si>
  <si>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</si>
  <si>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</si>
  <si>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</si>
  <si>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</si>
  <si>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</si>
  <si>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</si>
  <si>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</si>
  <si>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</si>
  <si>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</si>
  <si>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</si>
  <si>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</si>
  <si>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</si>
  <si>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</si>
  <si>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</si>
  <si>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</si>
  <si>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</si>
  <si>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</si>
  <si>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</si>
  <si>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</si>
  <si>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</si>
  <si>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</si>
  <si>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</si>
  <si>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</si>
  <si>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</si>
  <si>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</si>
  <si>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</si>
  <si>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</si>
  <si>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</si>
  <si>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</si>
  <si>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</si>
  <si>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</si>
  <si>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</si>
  <si>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</si>
  <si>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</si>
  <si>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</si>
  <si>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</si>
  <si>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</si>
  <si>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</si>
  <si>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</si>
  <si>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</si>
  <si>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</si>
  <si>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</si>
  <si>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</si>
  <si>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</si>
  <si>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</si>
  <si>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</si>
  <si>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</si>
  <si>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</si>
  <si>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</si>
  <si>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</si>
  <si>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</si>
  <si>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</si>
  <si>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</si>
  <si>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</si>
  <si>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</si>
  <si>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</si>
  <si>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</si>
  <si>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</si>
  <si>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</si>
  <si>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</si>
  <si>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</si>
  <si>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</si>
  <si>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</si>
  <si>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</si>
  <si>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</si>
  <si>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</si>
  <si>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</si>
  <si>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</si>
  <si>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</si>
  <si>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</si>
  <si>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</si>
  <si>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</si>
  <si>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</si>
  <si>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</si>
  <si>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</si>
  <si>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</si>
  <si>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</si>
  <si>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</si>
  <si>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</si>
  <si>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</si>
  <si>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</si>
  <si>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</si>
  <si>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</si>
  <si>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</si>
  <si>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</si>
  <si>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</si>
  <si>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</si>
  <si>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</si>
  <si>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</si>
  <si>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</si>
  <si>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</si>
  <si>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</si>
  <si>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</si>
  <si>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</si>
  <si>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</si>
  <si>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</si>
  <si>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</si>
  <si>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</si>
  <si>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</si>
  <si>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</si>
  <si>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</si>
  <si>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</si>
  <si>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</si>
  <si>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</si>
  <si>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</si>
  <si>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</si>
  <si>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</si>
  <si>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</si>
  <si>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</si>
  <si>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</si>
  <si>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</si>
  <si>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</si>
  <si>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</si>
  <si>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</si>
  <si>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</si>
  <si>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</si>
  <si>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</si>
  <si>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</si>
  <si>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</si>
  <si>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</si>
  <si>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</si>
  <si>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</si>
  <si>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</si>
  <si>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</si>
  <si>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</si>
  <si>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</si>
  <si>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</si>
  <si>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</si>
  <si>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</si>
  <si>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</si>
  <si>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</si>
  <si>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</si>
  <si>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</si>
  <si>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</si>
  <si>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</si>
  <si>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</si>
  <si>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</si>
  <si>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</si>
  <si>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</si>
  <si>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</si>
  <si>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</si>
  <si>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</si>
  <si>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</si>
  <si>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</si>
  <si>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</si>
  <si>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</si>
  <si>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</si>
  <si>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</si>
  <si>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</si>
  <si>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</si>
  <si>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</si>
  <si>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</si>
  <si>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</si>
  <si>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</si>
  <si>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</si>
  <si>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</si>
  <si>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</si>
  <si>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</si>
  <si>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</si>
  <si>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</si>
  <si>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</si>
  <si>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</si>
  <si>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</si>
  <si>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</si>
  <si>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</si>
  <si>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</si>
  <si>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</si>
  <si>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</si>
  <si>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</si>
  <si>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</si>
  <si>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</si>
  <si>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</si>
  <si>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</si>
  <si>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</si>
  <si>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</si>
  <si>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</si>
  <si>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</si>
  <si>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</si>
  <si>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</si>
  <si>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</si>
  <si>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</si>
  <si>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</si>
  <si>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</si>
  <si>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</si>
  <si>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</si>
  <si>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</si>
  <si>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</si>
  <si>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</si>
  <si>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</si>
  <si>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</si>
  <si>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</si>
  <si>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</si>
  <si>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</si>
  <si>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</si>
  <si>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</si>
  <si>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</si>
  <si>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</si>
  <si>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</si>
  <si>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</si>
  <si>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</si>
  <si>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</si>
  <si>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</si>
  <si>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</si>
  <si>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</si>
  <si>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</si>
  <si>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</si>
  <si>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</si>
  <si>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</si>
  <si>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</si>
  <si>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</si>
  <si>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</si>
  <si>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</si>
  <si>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</si>
  <si>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</si>
  <si>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</si>
  <si>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</si>
  <si>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</si>
  <si>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</si>
  <si>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</si>
  <si>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</si>
  <si>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</si>
  <si>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</si>
  <si>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</si>
  <si>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</si>
  <si>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</si>
  <si>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</si>
  <si>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</si>
  <si>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</si>
  <si>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</si>
  <si>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</si>
  <si>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</si>
  <si>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</si>
  <si>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</si>
  <si>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</si>
  <si>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</si>
  <si>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</si>
  <si>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</si>
  <si>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</si>
  <si>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</si>
  <si>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</si>
  <si>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</si>
  <si>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</si>
  <si>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</si>
  <si>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</si>
  <si>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</si>
  <si>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</si>
  <si>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</si>
  <si>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</si>
  <si>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</si>
  <si>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</si>
  <si>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</si>
  <si>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</si>
  <si>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</si>
  <si>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</si>
  <si>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</si>
  <si>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</si>
  <si>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</si>
  <si>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</si>
  <si>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</si>
  <si>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</si>
  <si>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</si>
  <si>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</si>
  <si>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</si>
  <si>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</si>
  <si>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</si>
  <si>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</si>
  <si>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</si>
  <si>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</si>
  <si>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</si>
  <si>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</si>
  <si>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</si>
  <si>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</si>
  <si>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</si>
  <si>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</si>
  <si>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</si>
  <si>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</si>
  <si>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</si>
  <si>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</si>
  <si>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</si>
  <si>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</si>
  <si>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</si>
  <si>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</si>
  <si>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</si>
  <si>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</si>
  <si>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</si>
  <si>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</si>
  <si>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</si>
  <si>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</si>
  <si>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</si>
  <si>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</si>
  <si>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</si>
  <si>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</si>
  <si>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</si>
  <si>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</si>
  <si>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</si>
  <si>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</si>
  <si>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</si>
  <si>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</si>
  <si>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</si>
  <si>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</si>
  <si>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</si>
  <si>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</si>
  <si>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</si>
  <si>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</si>
  <si>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</si>
  <si>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</si>
  <si>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</si>
  <si>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</si>
  <si>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</si>
  <si>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</si>
  <si>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</si>
  <si>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</si>
  <si>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</si>
  <si>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</si>
  <si>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</si>
  <si>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</si>
  <si>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</si>
  <si>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</si>
  <si>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</si>
  <si>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</si>
  <si>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</si>
  <si>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</si>
  <si>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</si>
  <si>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</si>
  <si>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</si>
  <si>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</si>
  <si>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</si>
  <si>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</si>
  <si>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</si>
  <si>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</si>
  <si>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</si>
  <si>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</si>
  <si>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</si>
  <si>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</si>
  <si>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</si>
  <si>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</si>
  <si>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</si>
  <si>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</si>
  <si>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</si>
  <si>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</si>
  <si>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</si>
  <si>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</si>
  <si>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</si>
  <si>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</si>
  <si>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</si>
  <si>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</si>
  <si>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</si>
  <si>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</si>
  <si>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</si>
  <si>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</si>
  <si>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</si>
  <si>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</si>
  <si>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</si>
  <si>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</si>
  <si>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</si>
  <si>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</si>
  <si>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</si>
  <si>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</si>
  <si>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</si>
  <si>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</si>
  <si>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</si>
  <si>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</si>
  <si>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</si>
  <si>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</si>
  <si>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</si>
  <si>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</si>
  <si>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</si>
  <si>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</si>
  <si>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</si>
  <si>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</si>
  <si>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</si>
  <si>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</si>
  <si>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</si>
  <si>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</si>
  <si>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</si>
  <si>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</si>
  <si>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</si>
  <si>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</si>
  <si>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</si>
  <si>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</si>
  <si>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</si>
  <si>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</si>
  <si>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</si>
  <si>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</si>
  <si>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</si>
  <si>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</si>
  <si>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</si>
  <si>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</si>
  <si>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</si>
  <si>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</si>
  <si>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</si>
  <si>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</si>
  <si>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</si>
  <si>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</si>
  <si>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</si>
  <si>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</si>
  <si>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</si>
  <si>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</si>
  <si>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</si>
  <si>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</si>
  <si>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</si>
  <si>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</si>
  <si>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</si>
  <si>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</si>
  <si>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</si>
  <si>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</si>
  <si>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</si>
  <si>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</si>
  <si>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</si>
  <si>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</si>
  <si>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</si>
  <si>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</si>
  <si>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</si>
  <si>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</si>
  <si>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</si>
  <si>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</si>
  <si>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</si>
  <si>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</si>
  <si>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</si>
  <si>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</si>
  <si>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</si>
  <si>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</si>
  <si>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</si>
  <si>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</si>
  <si>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</si>
  <si>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</si>
  <si>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</si>
  <si>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</si>
  <si>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</si>
  <si>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</si>
  <si>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</si>
  <si>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</si>
  <si>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</si>
  <si>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</si>
  <si>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</si>
  <si>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</si>
  <si>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</si>
  <si>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</si>
  <si>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</si>
  <si>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</si>
  <si>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</si>
  <si>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</si>
  <si>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</si>
  <si>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</si>
  <si>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</si>
  <si>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</si>
  <si>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</si>
  <si>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</si>
  <si>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</si>
  <si>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</si>
  <si>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</si>
  <si>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</si>
  <si>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</si>
  <si>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</si>
  <si>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</si>
  <si>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</si>
  <si>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</si>
  <si>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</si>
  <si>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</si>
  <si>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</si>
  <si>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</si>
  <si>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</si>
  <si>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</si>
  <si>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</si>
  <si>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</si>
  <si>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</si>
  <si>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</si>
  <si>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</si>
  <si>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</si>
  <si>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</si>
  <si>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</si>
  <si>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</si>
  <si>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</si>
  <si>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</si>
  <si>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</si>
  <si>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</si>
  <si>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</si>
  <si>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</si>
  <si>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</si>
  <si>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</si>
  <si>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</si>
  <si>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</si>
  <si>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</si>
  <si>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</si>
  <si>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</si>
  <si>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</si>
  <si>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</si>
  <si>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</si>
  <si>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</si>
  <si>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</si>
  <si>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</si>
  <si>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</si>
  <si>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</si>
  <si>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</si>
  <si>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</si>
  <si>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</si>
  <si>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</si>
  <si>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</si>
  <si>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</si>
  <si>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</si>
  <si>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</si>
  <si>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</si>
  <si>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</si>
  <si>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</si>
  <si>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</si>
  <si>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</si>
  <si>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</si>
  <si>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</si>
  <si>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</si>
  <si>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</si>
  <si>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</si>
  <si>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</si>
  <si>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</si>
  <si>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</si>
  <si>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</si>
  <si>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</si>
  <si>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</si>
  <si>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</si>
  <si>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</si>
  <si>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</si>
  <si>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</si>
  <si>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</si>
  <si>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</si>
  <si>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</si>
  <si>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</si>
  <si>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</si>
  <si>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</si>
  <si>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</si>
  <si>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</si>
  <si>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</si>
  <si>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</si>
  <si>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</si>
  <si>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</si>
  <si>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</si>
  <si>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</si>
  <si>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</si>
  <si>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</si>
  <si>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</si>
  <si>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</si>
  <si>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</si>
  <si>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</si>
  <si>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</si>
  <si>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</si>
  <si>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</si>
  <si>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</si>
  <si>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</si>
  <si>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</si>
  <si>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</si>
  <si>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</si>
  <si>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</si>
  <si>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</si>
  <si>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</si>
  <si>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</si>
  <si>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</si>
  <si>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</si>
  <si>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</si>
  <si>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</si>
  <si>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</si>
  <si>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</si>
  <si>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</si>
  <si>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</si>
  <si>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</si>
  <si>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</si>
  <si>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</si>
  <si>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</si>
  <si>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</si>
  <si>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</si>
  <si>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</si>
  <si>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</si>
  <si>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</si>
  <si>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</si>
  <si>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</si>
  <si>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</si>
  <si>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</si>
  <si>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</si>
  <si>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</si>
  <si>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</si>
  <si>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</si>
  <si>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</si>
  <si>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</si>
  <si>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</si>
  <si>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</si>
  <si>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</si>
  <si>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</si>
  <si>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</si>
  <si>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</si>
  <si>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</si>
  <si>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</si>
  <si>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</si>
  <si>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</si>
  <si>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</si>
  <si>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</si>
  <si>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</si>
  <si>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</si>
  <si>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</si>
  <si>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</si>
  <si>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</si>
  <si>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</si>
  <si>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</si>
  <si>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</si>
  <si>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</si>
  <si>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</si>
  <si>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</si>
  <si>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</si>
  <si>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</si>
  <si>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</si>
  <si>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</si>
  <si>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</si>
  <si>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</si>
  <si>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</si>
  <si>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</si>
  <si>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</si>
  <si>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</si>
  <si>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</si>
  <si>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</si>
  <si>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</si>
  <si>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</si>
  <si>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</si>
  <si>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</si>
  <si>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</si>
  <si>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</si>
  <si>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</si>
  <si>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</si>
  <si>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</si>
  <si>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</si>
  <si>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</si>
  <si>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</si>
  <si>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</si>
  <si>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</si>
  <si>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</si>
  <si>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</si>
  <si>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</si>
  <si>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</si>
  <si>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</si>
  <si>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</si>
  <si>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</si>
  <si>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</si>
  <si>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</si>
  <si>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</si>
  <si>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</si>
  <si>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</si>
  <si>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</si>
  <si>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</si>
  <si>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</si>
  <si>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</si>
  <si>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</si>
  <si>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</si>
  <si>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</si>
  <si>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</si>
  <si>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</si>
  <si>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</si>
  <si>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</si>
  <si>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</si>
  <si>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</si>
  <si>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</si>
  <si>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</si>
  <si>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</si>
  <si>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</si>
  <si>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</si>
  <si>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</si>
  <si>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</si>
  <si>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</si>
  <si>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</si>
  <si>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</si>
  <si>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</si>
  <si>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</si>
  <si>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</si>
  <si>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</si>
  <si>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</si>
  <si>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</si>
  <si>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</si>
  <si>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</si>
  <si>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</si>
  <si>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</si>
  <si>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</si>
  <si>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</si>
  <si>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</si>
  <si>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</si>
  <si>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</si>
  <si>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</si>
  <si>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</si>
  <si>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</si>
  <si>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</si>
  <si>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</si>
  <si>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</si>
  <si>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</si>
  <si>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</si>
  <si>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</si>
  <si>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</si>
  <si>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</si>
  <si>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</si>
  <si>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</si>
  <si>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</si>
  <si>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</si>
  <si>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</si>
  <si>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</si>
  <si>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</si>
  <si>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</si>
  <si>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</si>
  <si>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</si>
  <si>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</si>
  <si>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</si>
  <si>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</si>
  <si>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</si>
  <si>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</si>
  <si>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</si>
  <si>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</si>
  <si>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</si>
  <si>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</si>
  <si>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</si>
  <si>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</si>
  <si>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</si>
  <si>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</si>
  <si>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</si>
  <si>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</si>
  <si>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</si>
  <si>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</si>
  <si>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</si>
  <si>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</si>
  <si>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</si>
  <si>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</si>
  <si>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</si>
  <si>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</si>
  <si>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</si>
  <si>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</si>
  <si>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</si>
  <si>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</si>
  <si>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</si>
  <si>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</si>
  <si>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</si>
  <si>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</si>
  <si>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</si>
  <si>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</si>
  <si>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</si>
  <si>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</si>
  <si>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</si>
  <si>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</si>
  <si>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</si>
  <si>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</si>
  <si>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</si>
  <si>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</si>
  <si>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</si>
  <si>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</si>
  <si>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</si>
  <si>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</si>
  <si>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</si>
  <si>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</si>
  <si>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</si>
  <si>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</si>
  <si>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</si>
  <si>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</si>
  <si>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</si>
  <si>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</si>
  <si>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</si>
  <si>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</si>
  <si>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</si>
  <si>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</si>
  <si>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</si>
  <si>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</si>
  <si>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</si>
  <si>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</si>
  <si>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</si>
  <si>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</si>
  <si>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</si>
  <si>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</si>
  <si>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</si>
  <si>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</si>
  <si>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</si>
  <si>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</si>
  <si>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</si>
  <si>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</si>
  <si>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</si>
  <si>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</si>
  <si>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</si>
  <si>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</si>
  <si>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</si>
  <si>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</si>
  <si>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</si>
  <si>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</si>
  <si>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</si>
  <si>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</si>
  <si>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</si>
  <si>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</si>
  <si>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</si>
  <si>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</si>
  <si>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</si>
  <si>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</si>
  <si>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</si>
  <si>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</si>
  <si>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</si>
  <si>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</si>
  <si>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</si>
  <si>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</si>
  <si>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</si>
  <si>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</si>
  <si>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</si>
  <si>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</si>
  <si>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</si>
  <si>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</si>
  <si>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</si>
  <si>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</si>
  <si>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</si>
  <si>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</si>
  <si>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</si>
  <si>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</si>
  <si>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</si>
  <si>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</si>
  <si>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</si>
  <si>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</si>
  <si>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</si>
  <si>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</si>
  <si>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</si>
  <si>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</si>
  <si>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</si>
  <si>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</si>
  <si>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</si>
  <si>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</si>
  <si>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</si>
  <si>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</si>
  <si>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</si>
  <si>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</si>
  <si>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</si>
  <si>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</si>
  <si>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</si>
  <si>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</si>
  <si>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</si>
  <si>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</si>
  <si>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</si>
  <si>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</si>
  <si>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</si>
  <si>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</si>
  <si>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</si>
  <si>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</si>
  <si>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</si>
  <si>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</si>
  <si>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</si>
  <si>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</si>
  <si>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</si>
  <si>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</si>
  <si>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</si>
  <si>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</si>
  <si>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</si>
  <si>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</si>
  <si>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</si>
  <si>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</si>
  <si>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</si>
  <si>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</si>
  <si>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</si>
  <si>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</si>
  <si>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</si>
  <si>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</si>
  <si>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</si>
  <si>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</si>
  <si>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</si>
  <si>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</si>
  <si>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</si>
  <si>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</si>
  <si>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</si>
  <si>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</si>
  <si>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</si>
  <si>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</si>
  <si>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</si>
  <si>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</si>
  <si>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</si>
  <si>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</si>
  <si>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</si>
  <si>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</si>
  <si>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</si>
  <si>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</si>
  <si>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</si>
  <si>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</si>
  <si>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</si>
  <si>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</si>
  <si>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</si>
  <si>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</si>
  <si>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</si>
  <si>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</si>
  <si>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</si>
  <si>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</si>
  <si>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</si>
  <si>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</si>
  <si>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</si>
  <si>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</si>
  <si>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</si>
  <si>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</si>
  <si>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</si>
  <si>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</si>
  <si>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</si>
  <si>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</si>
  <si>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</si>
  <si>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</si>
  <si>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</si>
  <si>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</si>
  <si>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</si>
  <si>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</si>
  <si>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</si>
  <si>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</si>
  <si>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</si>
  <si>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</si>
  <si>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</si>
  <si>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</si>
  <si>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</si>
  <si>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</si>
  <si>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</si>
  <si>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</si>
  <si>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</si>
  <si>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</si>
  <si>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</si>
  <si>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</si>
  <si>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</si>
  <si>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</si>
  <si>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</si>
  <si>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</si>
  <si>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</si>
  <si>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</si>
  <si>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</si>
  <si>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</si>
  <si>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</si>
  <si>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</si>
  <si>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</si>
  <si>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</si>
  <si>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</si>
  <si>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</si>
  <si>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</si>
  <si>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</si>
  <si>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</si>
  <si>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</si>
  <si>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</si>
  <si>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</si>
  <si>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</si>
  <si>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</si>
  <si>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</si>
  <si>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</si>
  <si>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</si>
  <si>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</si>
  <si>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</si>
  <si>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</si>
  <si>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</si>
  <si>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</si>
  <si>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</si>
  <si>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</si>
  <si>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</si>
  <si>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</si>
  <si>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</si>
  <si>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</si>
  <si>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</si>
  <si>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</si>
  <si>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</si>
  <si>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</si>
  <si>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</si>
  <si>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</si>
  <si>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</si>
  <si>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</si>
  <si>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</si>
  <si>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</si>
  <si>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</si>
  <si>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</si>
  <si>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</si>
  <si>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</si>
  <si>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</si>
  <si>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</si>
  <si>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</si>
  <si>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</si>
  <si>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</si>
  <si>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</si>
  <si>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</si>
  <si>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</si>
  <si>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</si>
  <si>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</si>
  <si>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</si>
  <si>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</si>
  <si>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</si>
  <si>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</si>
  <si>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</si>
  <si>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</si>
  <si>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</si>
  <si>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</si>
  <si>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</si>
  <si>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</si>
  <si>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</si>
  <si>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</si>
  <si>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</si>
  <si>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</si>
  <si>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</si>
  <si>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</si>
  <si>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</si>
  <si>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</si>
  <si>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</si>
  <si>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</si>
  <si>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</si>
  <si>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</si>
  <si>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</si>
  <si>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</si>
  <si>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</si>
  <si>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</si>
  <si>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</si>
  <si>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</si>
  <si>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</si>
  <si>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</si>
  <si>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</si>
  <si>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</si>
  <si>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</si>
  <si>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</si>
  <si>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</si>
  <si>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</si>
  <si>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</si>
  <si>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</si>
  <si>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</si>
  <si>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</si>
  <si>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</si>
  <si>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</si>
  <si>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</si>
  <si>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</si>
  <si>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</si>
  <si>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</si>
  <si>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</si>
  <si>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</si>
  <si>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</si>
  <si>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</si>
  <si>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</si>
  <si>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</si>
  <si>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</si>
  <si>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</si>
  <si>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</si>
  <si>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</si>
  <si>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</si>
  <si>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</si>
  <si>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</si>
  <si>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</si>
  <si>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</si>
  <si>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</si>
  <si>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</si>
  <si>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</si>
  <si>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</si>
  <si>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</si>
  <si>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</si>
  <si>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</si>
  <si>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</si>
  <si>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</si>
  <si>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</si>
  <si>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</si>
  <si>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</si>
  <si>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</si>
  <si>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</si>
  <si>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</si>
  <si>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</si>
  <si>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</si>
  <si>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</si>
  <si>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</si>
  <si>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</si>
  <si>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</si>
  <si>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</si>
  <si>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</si>
  <si>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</si>
  <si>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</si>
  <si>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</si>
  <si>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</si>
  <si>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</si>
  <si>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</si>
  <si>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</si>
  <si>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</si>
  <si>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</si>
  <si>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</si>
  <si>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</si>
  <si>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</si>
  <si>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</si>
  <si>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</si>
  <si>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</si>
  <si>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</si>
  <si>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</si>
  <si>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</si>
  <si>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</si>
  <si>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</si>
  <si>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</si>
  <si>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</si>
  <si>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</si>
  <si>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</si>
  <si>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</si>
  <si>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</si>
  <si>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</si>
  <si>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</si>
  <si>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</si>
  <si>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</si>
  <si>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</si>
  <si>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</si>
  <si>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</si>
  <si>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</si>
  <si>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</si>
  <si>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</si>
  <si>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</si>
  <si>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</si>
  <si>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</si>
  <si>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</si>
  <si>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</si>
  <si>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</si>
  <si>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</si>
  <si>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</si>
  <si>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</si>
  <si>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</si>
  <si>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</si>
  <si>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</si>
  <si>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</si>
  <si>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</si>
  <si>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</si>
  <si>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</si>
  <si>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</si>
  <si>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</si>
  <si>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</si>
  <si>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</si>
  <si>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</si>
  <si>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</si>
  <si>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</si>
  <si>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</si>
  <si>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</si>
  <si>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</si>
  <si>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</si>
  <si>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</si>
  <si>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</si>
  <si>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</si>
  <si>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</si>
  <si>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</si>
  <si>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</si>
  <si>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</si>
  <si>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</si>
  <si>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</si>
  <si>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</si>
  <si>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</si>
  <si>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</si>
  <si>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</si>
  <si>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</si>
  <si>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</si>
  <si>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</si>
  <si>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</si>
  <si>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</si>
  <si>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</si>
  <si>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</si>
  <si>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</si>
  <si>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</si>
  <si>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</si>
  <si>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</si>
  <si>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</si>
  <si>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</si>
  <si>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</si>
  <si>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</si>
  <si>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</si>
  <si>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</si>
  <si>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</si>
  <si>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</si>
  <si>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</si>
  <si>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</si>
  <si>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</si>
  <si>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</si>
  <si>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</si>
  <si>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</si>
  <si>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</si>
  <si>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</si>
  <si>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</si>
  <si>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</si>
  <si>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</si>
  <si>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</si>
  <si>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</si>
  <si>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</si>
  <si>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</si>
  <si>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</si>
  <si>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</si>
  <si>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</si>
  <si>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</si>
  <si>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</si>
  <si>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</si>
  <si>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</si>
  <si>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</si>
  <si>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</si>
  <si>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</si>
  <si>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</si>
  <si>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</si>
  <si>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</si>
  <si>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</si>
  <si>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</si>
  <si>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</si>
  <si>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</si>
  <si>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</si>
  <si>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</si>
  <si>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</si>
  <si>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</si>
  <si>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</si>
  <si>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</si>
  <si>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</si>
  <si>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</si>
  <si>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</si>
  <si>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</si>
  <si>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</si>
  <si>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</si>
  <si>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</si>
  <si>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</si>
  <si>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</si>
  <si>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</si>
  <si>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</si>
  <si>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</si>
  <si>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</si>
  <si>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</si>
  <si>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</si>
  <si>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</si>
  <si>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</si>
  <si>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</si>
  <si>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</si>
  <si>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</si>
  <si>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</si>
  <si>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</si>
  <si>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</si>
  <si>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</si>
  <si>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</si>
  <si>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</si>
  <si>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</si>
  <si>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</si>
  <si>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</si>
  <si>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</si>
  <si>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</si>
  <si>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</si>
  <si>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</si>
  <si>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</si>
  <si>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</si>
  <si>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</si>
  <si>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</si>
  <si>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</si>
  <si>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</si>
  <si>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</si>
  <si>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</si>
  <si>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</si>
  <si>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</si>
  <si>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</si>
  <si>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</si>
  <si>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</si>
  <si>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</si>
  <si>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</si>
  <si>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</si>
  <si>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</si>
  <si>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</si>
  <si>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</si>
  <si>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</si>
  <si>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</si>
  <si>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</si>
  <si>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</si>
  <si>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</si>
  <si>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</si>
  <si>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</si>
  <si>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</si>
  <si>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</si>
  <si>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</si>
  <si>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</si>
  <si>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</si>
  <si>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</si>
  <si>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</si>
  <si>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</si>
  <si>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</si>
  <si>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</si>
  <si>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</si>
  <si>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</si>
  <si>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</si>
  <si>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</si>
  <si>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</si>
  <si>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</si>
  <si>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</si>
  <si>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</si>
  <si>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</si>
  <si>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</si>
  <si>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</si>
  <si>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</si>
  <si>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</si>
  <si>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</si>
  <si>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</si>
  <si>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</si>
  <si>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</si>
  <si>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</si>
  <si>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</si>
  <si>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</si>
  <si>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</si>
  <si>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</si>
  <si>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</si>
  <si>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</si>
  <si>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</si>
  <si>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</si>
  <si>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</si>
  <si>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</si>
  <si>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</si>
  <si>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</si>
  <si>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</si>
  <si>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</si>
  <si>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</si>
  <si>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</si>
  <si>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</si>
  <si>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</si>
  <si>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</si>
  <si>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</si>
  <si>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</si>
  <si>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</si>
  <si>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</si>
  <si>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</si>
  <si>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</si>
  <si>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</si>
  <si>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</si>
  <si>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</si>
  <si>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</si>
  <si>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</si>
  <si>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</si>
  <si>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</si>
  <si>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</si>
  <si>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</si>
  <si>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</si>
  <si>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</si>
  <si>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</si>
  <si>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</si>
  <si>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</si>
  <si>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</si>
  <si>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</si>
  <si>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</si>
  <si>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</si>
  <si>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</si>
  <si>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</si>
  <si>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</si>
  <si>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</si>
  <si>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</si>
  <si>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</si>
  <si>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</si>
  <si>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</si>
  <si>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</si>
  <si>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</si>
  <si>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</si>
  <si>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</si>
  <si>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</si>
  <si>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</si>
  <si>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</si>
  <si>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</si>
  <si>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</si>
  <si>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</si>
  <si>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</si>
  <si>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</si>
  <si>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</si>
  <si>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</si>
  <si>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</si>
  <si>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</si>
  <si>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</si>
  <si>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</si>
  <si>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</si>
  <si>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</si>
  <si>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</si>
  <si>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</si>
  <si>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</si>
  <si>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</si>
  <si>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</si>
  <si>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</si>
  <si>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</si>
  <si>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</si>
  <si>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</si>
  <si>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</si>
  <si>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</si>
  <si>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</si>
  <si>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</si>
  <si>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</si>
  <si>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</si>
  <si>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</si>
  <si>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</si>
  <si>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</si>
  <si>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</si>
  <si>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</si>
  <si>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</si>
  <si>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</si>
  <si>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</si>
  <si>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</si>
  <si>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</si>
  <si>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</si>
  <si>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</si>
  <si>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</si>
  <si>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</si>
  <si>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</si>
  <si>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</si>
  <si>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</si>
  <si>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</si>
  <si>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</si>
  <si>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</si>
  <si>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</si>
  <si>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</si>
  <si>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</si>
  <si>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</si>
  <si>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</si>
  <si>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</si>
  <si>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</si>
  <si>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</si>
  <si>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</si>
  <si>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</si>
  <si>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</si>
  <si>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</si>
  <si>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</si>
  <si>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</si>
  <si>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</si>
  <si>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</si>
  <si>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</si>
  <si>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</si>
  <si>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</si>
  <si>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</si>
  <si>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</si>
  <si>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</si>
  <si>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</si>
  <si>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</si>
  <si>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</si>
  <si>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</si>
  <si>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</si>
  <si>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</si>
  <si>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</si>
  <si>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</si>
  <si>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</si>
  <si>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</si>
  <si>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</si>
  <si>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</si>
  <si>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</si>
  <si>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</si>
  <si>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</si>
  <si>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</si>
  <si>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</si>
  <si>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</si>
  <si>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</si>
  <si>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</si>
  <si>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</si>
  <si>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</si>
  <si>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</si>
  <si>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</si>
  <si>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</si>
  <si>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</si>
  <si>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</si>
  <si>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</si>
  <si>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</si>
  <si>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</si>
  <si>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</si>
  <si>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</si>
  <si>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</si>
  <si>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</si>
  <si>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</si>
  <si>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</si>
  <si>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</si>
  <si>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</si>
  <si>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</si>
  <si>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</si>
  <si>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</si>
  <si>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</si>
  <si>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</si>
  <si>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</si>
  <si>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</si>
  <si>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</si>
  <si>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</si>
  <si>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</si>
  <si>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</si>
  <si>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</si>
  <si>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</si>
  <si>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</si>
  <si>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</si>
  <si>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</si>
  <si>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</si>
  <si>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</si>
  <si>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</si>
  <si>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</si>
  <si>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</si>
  <si>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</si>
  <si>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</si>
  <si>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</si>
  <si>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</si>
  <si>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</si>
  <si>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</si>
  <si>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</si>
  <si>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</si>
  <si>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</si>
  <si>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</si>
  <si>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</si>
  <si>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</si>
  <si>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</si>
  <si>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</si>
  <si>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</si>
  <si>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</si>
  <si>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</si>
  <si>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</si>
  <si>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</si>
  <si>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</si>
  <si>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</si>
  <si>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</si>
  <si>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</si>
  <si>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</si>
  <si>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</si>
  <si>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</si>
  <si>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</si>
  <si>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</si>
  <si>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</si>
  <si>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</si>
  <si>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</si>
  <si>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</si>
  <si>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</si>
  <si>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</si>
  <si>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</si>
  <si>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</si>
  <si>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</si>
  <si>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</si>
  <si>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</si>
  <si>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</si>
  <si>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</si>
  <si>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</si>
  <si>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</si>
  <si>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</si>
  <si>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</si>
  <si>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</si>
  <si>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</si>
  <si>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</si>
  <si>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</si>
  <si>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</si>
  <si>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</si>
  <si>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</si>
  <si>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</si>
  <si>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</si>
  <si>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</si>
  <si>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</si>
  <si>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</si>
  <si>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</si>
  <si>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</si>
  <si>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</si>
  <si>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</si>
  <si>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</si>
  <si>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</si>
  <si>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</si>
  <si>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</si>
  <si>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</si>
  <si>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</si>
  <si>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</si>
  <si>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</si>
  <si>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</si>
  <si>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</si>
  <si>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</si>
  <si>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</si>
  <si>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</si>
  <si>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</si>
  <si>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</si>
  <si>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</si>
  <si>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</si>
  <si>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</si>
  <si>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</si>
  <si>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</si>
  <si>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</si>
  <si>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</si>
  <si>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</si>
  <si>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</si>
  <si>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</si>
  <si>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</si>
  <si>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</si>
  <si>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</si>
  <si>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</si>
  <si>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</si>
  <si>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</si>
  <si>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</si>
  <si>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</si>
  <si>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</si>
  <si>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</si>
  <si>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</si>
  <si>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</si>
  <si>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</si>
  <si>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</si>
  <si>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</si>
  <si>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</si>
  <si>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</si>
  <si>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</si>
  <si>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</si>
  <si>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</si>
  <si>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</si>
  <si>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</si>
  <si>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</si>
  <si>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</si>
  <si>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</si>
  <si>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</si>
  <si>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</si>
  <si>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</si>
  <si>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</si>
  <si>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</si>
  <si>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</si>
  <si>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</si>
  <si>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</si>
  <si>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</si>
  <si>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</si>
  <si>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</si>
  <si>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</si>
  <si>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</si>
  <si>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</si>
  <si>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</si>
  <si>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</si>
  <si>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</si>
  <si>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</si>
  <si>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</si>
  <si>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</si>
  <si>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</si>
  <si>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</si>
  <si>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</si>
  <si>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</si>
  <si>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</si>
  <si>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</si>
  <si>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</si>
  <si>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</si>
  <si>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</si>
  <si>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</si>
  <si>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</si>
  <si>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</si>
  <si>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</si>
  <si>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</si>
  <si>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</si>
  <si>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</si>
  <si>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</si>
  <si>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</si>
  <si>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</si>
  <si>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</si>
  <si>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</si>
  <si>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</si>
  <si>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</si>
  <si>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</si>
  <si>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</si>
  <si>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</si>
  <si>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</si>
  <si>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</si>
  <si>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</si>
  <si>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</si>
  <si>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</si>
  <si>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</si>
  <si>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</si>
  <si>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</si>
  <si>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</si>
  <si>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</si>
  <si>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</si>
  <si>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</si>
  <si>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</si>
  <si>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</si>
  <si>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</si>
  <si>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</si>
  <si>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</si>
  <si>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</si>
  <si>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</si>
  <si>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</si>
  <si>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</si>
  <si>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</si>
  <si>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</si>
  <si>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</si>
  <si>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</si>
  <si>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</si>
  <si>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</si>
  <si>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</si>
  <si>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</si>
  <si>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</si>
  <si>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</si>
  <si>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</si>
  <si>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</si>
  <si>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</si>
  <si>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</si>
  <si>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</si>
  <si>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</si>
  <si>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</si>
  <si>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</si>
  <si>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</si>
  <si>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</si>
  <si>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</si>
  <si>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</si>
  <si>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</si>
  <si>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</si>
  <si>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</si>
  <si>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</si>
  <si>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</si>
  <si>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</si>
  <si>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</si>
  <si>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</si>
  <si>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</si>
  <si>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</si>
  <si>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</si>
  <si>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</si>
  <si>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</si>
  <si>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</si>
  <si>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</si>
  <si>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</si>
  <si>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</si>
  <si>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</si>
  <si>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</si>
  <si>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</si>
  <si>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</si>
  <si>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</si>
  <si>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</si>
  <si>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</si>
  <si>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</si>
  <si>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</si>
  <si>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</si>
  <si>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</si>
  <si>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</si>
  <si>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</si>
  <si>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</si>
  <si>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</si>
  <si>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</si>
  <si>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</si>
  <si>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</si>
  <si>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</si>
  <si>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</si>
  <si>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</si>
  <si>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</si>
  <si>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</si>
  <si>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</si>
  <si>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</si>
  <si>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</si>
  <si>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</si>
  <si>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</si>
  <si>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</si>
  <si>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</si>
  <si>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</si>
  <si>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</si>
  <si>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</si>
  <si>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</si>
  <si>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</si>
  <si>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</si>
  <si>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</si>
  <si>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</si>
  <si>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</si>
  <si>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</si>
  <si>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</si>
  <si>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</si>
  <si>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</si>
  <si>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</si>
  <si>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</si>
  <si>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</si>
  <si>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</si>
  <si>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</si>
  <si>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</si>
  <si>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</si>
  <si>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</si>
  <si>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</si>
  <si>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</si>
  <si>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</si>
  <si>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</si>
  <si>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</si>
  <si>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</si>
  <si>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</si>
  <si>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</si>
  <si>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</si>
  <si>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</si>
  <si>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</si>
  <si>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</si>
  <si>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</si>
  <si>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</si>
  <si>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</si>
  <si>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</si>
  <si>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</si>
  <si>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</si>
  <si>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</si>
  <si>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</si>
  <si>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</si>
  <si>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</si>
  <si>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</si>
  <si>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</si>
  <si>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</si>
  <si>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</si>
  <si>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</si>
  <si>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</si>
  <si>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</si>
  <si>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</si>
  <si>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</si>
  <si>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</si>
  <si>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</si>
  <si>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</si>
  <si>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</si>
  <si>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</si>
  <si>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</si>
  <si>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</si>
  <si>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</si>
  <si>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</si>
  <si>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</si>
  <si>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</si>
  <si>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</si>
  <si>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</si>
  <si>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</si>
  <si>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</si>
  <si>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</si>
  <si>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</si>
  <si>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</si>
  <si>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</si>
  <si>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</si>
  <si>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</si>
  <si>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</si>
  <si>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</si>
  <si>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</si>
  <si>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</si>
  <si>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</si>
  <si>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</si>
  <si>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</si>
  <si>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</si>
  <si>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</si>
  <si>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</si>
  <si>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</si>
  <si>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</si>
  <si>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</si>
  <si>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</si>
  <si>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</si>
  <si>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</si>
  <si>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</si>
  <si>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</si>
  <si>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</si>
  <si>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</si>
  <si>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</si>
  <si>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</si>
  <si>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</si>
  <si>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</si>
  <si>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</si>
  <si>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</si>
  <si>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</si>
  <si>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</si>
  <si>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</si>
  <si>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</si>
  <si>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</si>
  <si>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</si>
  <si>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</si>
  <si>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</si>
  <si>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</si>
  <si>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</si>
  <si>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</si>
  <si>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</si>
  <si>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</si>
  <si>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</si>
  <si>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</si>
  <si>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</si>
  <si>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</si>
  <si>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</si>
  <si>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</si>
  <si>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</si>
  <si>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</si>
  <si>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</si>
  <si>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</si>
  <si>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</si>
  <si>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</si>
  <si>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</si>
  <si>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</si>
  <si>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</si>
  <si>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</si>
  <si>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</si>
  <si>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</si>
  <si>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</si>
  <si>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</si>
  <si>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</si>
  <si>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</si>
  <si>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</si>
  <si>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</si>
  <si>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</si>
  <si>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</si>
  <si>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</si>
  <si>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</si>
  <si>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</si>
  <si>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</si>
  <si>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</si>
  <si>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</si>
  <si>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</si>
  <si>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</si>
  <si>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</si>
  <si>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</si>
  <si>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</si>
  <si>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</si>
  <si>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</si>
  <si>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</si>
  <si>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</si>
  <si>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</si>
  <si>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</si>
  <si>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</si>
  <si>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</si>
  <si>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</si>
  <si>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</si>
  <si>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</si>
  <si>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</si>
  <si>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</si>
  <si>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</si>
  <si>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</si>
  <si>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</si>
  <si>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</si>
  <si>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</si>
  <si>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</si>
  <si>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</si>
  <si>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</si>
  <si>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</si>
  <si>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</si>
  <si>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</si>
  <si>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</si>
  <si>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</si>
  <si>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</si>
  <si>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</si>
  <si>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</si>
  <si>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</si>
  <si>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</si>
  <si>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</si>
  <si>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</si>
  <si>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</si>
  <si>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</si>
  <si>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</si>
  <si>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</si>
  <si>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</si>
  <si>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</si>
  <si>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</si>
  <si>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</si>
  <si>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</si>
  <si>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</si>
  <si>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</si>
  <si>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</si>
  <si>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</si>
  <si>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</si>
  <si>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</si>
  <si>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</si>
  <si>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</si>
  <si>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</si>
  <si>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</si>
  <si>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</si>
  <si>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</si>
  <si>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</si>
  <si>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</si>
  <si>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</si>
  <si>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</si>
  <si>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</si>
  <si>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</si>
  <si>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</si>
  <si>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</si>
  <si>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</si>
  <si>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</si>
  <si>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</si>
  <si>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</si>
  <si>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</si>
  <si>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</si>
  <si>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</si>
  <si>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</si>
  <si>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</si>
  <si>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</si>
  <si>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</si>
  <si>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</si>
  <si>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</si>
  <si>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</si>
  <si>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</si>
  <si>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</si>
  <si>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</si>
  <si>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</si>
  <si>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</si>
  <si>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</si>
  <si>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</si>
  <si>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</si>
  <si>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</si>
  <si>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</si>
  <si>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</si>
  <si>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</si>
  <si>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</si>
  <si>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</si>
  <si>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</si>
  <si>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</si>
  <si>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</si>
  <si>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</si>
  <si>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</si>
  <si>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</si>
  <si>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</si>
  <si>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</si>
  <si>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</si>
  <si>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</si>
  <si>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</si>
  <si>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</si>
  <si>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</si>
  <si>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</si>
  <si>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</si>
  <si>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</si>
  <si>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</si>
  <si>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</si>
  <si>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</si>
  <si>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</si>
  <si>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</si>
  <si>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</si>
  <si>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</si>
  <si>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</si>
  <si>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</si>
  <si>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</si>
  <si>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</si>
  <si>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</si>
  <si>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</si>
  <si>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</si>
  <si>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</si>
  <si>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</si>
  <si>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</si>
  <si>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</si>
  <si>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</si>
  <si>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</si>
  <si>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</si>
  <si>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</si>
  <si>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</si>
  <si>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</si>
  <si>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</si>
  <si>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</si>
  <si>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</si>
  <si>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</si>
  <si>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</si>
  <si>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</si>
  <si>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</si>
  <si>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</si>
  <si>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</si>
  <si>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</si>
  <si>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</si>
  <si>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</si>
  <si>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</si>
  <si>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</si>
  <si>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</si>
  <si>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</si>
  <si>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</si>
  <si>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</si>
  <si>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</si>
  <si>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</si>
  <si>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</si>
  <si>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</si>
  <si>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</si>
  <si>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</si>
  <si>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</si>
  <si>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</si>
  <si>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</si>
  <si>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</si>
  <si>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</si>
  <si>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</si>
  <si>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</si>
  <si>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</si>
  <si>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</si>
  <si>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</si>
  <si>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</si>
  <si>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</si>
  <si>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</si>
  <si>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</si>
  <si>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</si>
  <si>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</si>
  <si>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</si>
  <si>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</si>
  <si>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</si>
  <si>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</si>
  <si>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</si>
  <si>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</si>
  <si>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</si>
  <si>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</si>
  <si>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</si>
  <si>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</si>
  <si>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</si>
  <si>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</si>
  <si>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</si>
  <si>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</si>
  <si>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</si>
  <si>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</si>
  <si>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</si>
  <si>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</si>
  <si>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</si>
  <si>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</si>
  <si>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</si>
  <si>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</si>
  <si>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</si>
  <si>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</si>
  <si>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</si>
  <si>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</si>
  <si>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</si>
  <si>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</si>
  <si>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</si>
  <si>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</si>
  <si>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</si>
  <si>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</si>
  <si>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</si>
  <si>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</si>
  <si>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</si>
  <si>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</si>
  <si>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</si>
  <si>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</si>
  <si>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</si>
  <si>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</si>
  <si>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</si>
  <si>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</si>
  <si>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</si>
  <si>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</si>
  <si>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</si>
  <si>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</si>
  <si>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</si>
  <si>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</si>
  <si>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</si>
  <si>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</si>
  <si>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</si>
  <si>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</si>
  <si>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</si>
  <si>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</si>
  <si>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</si>
  <si>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</si>
  <si>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</si>
  <si>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</si>
  <si>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</si>
  <si>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</si>
  <si>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</si>
  <si>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</si>
  <si>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</si>
  <si>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</si>
  <si>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</si>
  <si>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</si>
  <si>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</si>
  <si>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</si>
  <si>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</si>
  <si>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</si>
  <si>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</si>
  <si>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</si>
  <si>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</si>
  <si>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</si>
  <si>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</si>
  <si>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</si>
  <si>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</si>
  <si>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</si>
  <si>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</si>
  <si>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</si>
  <si>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</si>
  <si>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</si>
  <si>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</si>
  <si>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</si>
  <si>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</si>
  <si>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</si>
  <si>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</si>
  <si>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</si>
  <si>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</si>
  <si>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</si>
  <si>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</si>
  <si>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</si>
  <si>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</si>
  <si>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</si>
  <si>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</si>
  <si>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</si>
  <si>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</si>
  <si>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</si>
  <si>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</si>
  <si>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</si>
  <si>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</si>
  <si>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</si>
  <si>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</si>
  <si>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</si>
  <si>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</si>
  <si>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</si>
  <si>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</si>
  <si>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</si>
  <si>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</si>
  <si>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</si>
  <si>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</si>
  <si>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</si>
  <si>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</si>
  <si>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</si>
  <si>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</si>
  <si>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</si>
  <si>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</si>
  <si>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</si>
  <si>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</si>
  <si>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</si>
  <si>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</si>
  <si>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</si>
  <si>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</si>
  <si>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</si>
  <si>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</si>
  <si>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</si>
  <si>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</si>
  <si>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</si>
  <si>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</si>
  <si>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</si>
  <si>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</si>
  <si>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</si>
  <si>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</si>
  <si>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</si>
  <si>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</si>
  <si>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</si>
  <si>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</si>
  <si>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</si>
  <si>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</si>
  <si>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</si>
  <si>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</si>
  <si>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</si>
  <si>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</si>
  <si>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</si>
  <si>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</si>
  <si>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</si>
  <si>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</si>
  <si>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</si>
  <si>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</si>
  <si>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</si>
  <si>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</si>
  <si>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</si>
  <si>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</si>
  <si>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</si>
  <si>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</si>
  <si>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</si>
  <si>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</si>
  <si>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</si>
  <si>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</si>
  <si>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</si>
  <si>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</si>
  <si>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</si>
  <si>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</si>
  <si>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</si>
  <si>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</si>
  <si>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</si>
  <si>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</si>
  <si>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</si>
  <si>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</si>
  <si>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</si>
  <si>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</si>
  <si>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</si>
  <si>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</si>
  <si>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</si>
  <si>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</si>
  <si>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</si>
  <si>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</si>
  <si>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</si>
  <si>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</si>
  <si>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</si>
  <si>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</si>
  <si>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</si>
  <si>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</si>
  <si>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</si>
  <si>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</si>
  <si>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</si>
  <si>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</si>
  <si>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</si>
  <si>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</si>
  <si>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</si>
  <si>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</si>
  <si>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</si>
  <si>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</si>
  <si>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</si>
  <si>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</si>
  <si>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</si>
  <si>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</si>
  <si>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</si>
  <si>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</si>
  <si>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</si>
  <si>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</si>
  <si>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</si>
  <si>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</si>
  <si>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</si>
  <si>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</si>
  <si>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</si>
  <si>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</si>
  <si>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</si>
  <si>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</si>
  <si>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</si>
  <si>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</si>
  <si>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</si>
  <si>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</si>
  <si>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</si>
  <si>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</si>
  <si>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</si>
  <si>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</si>
  <si>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</si>
  <si>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</si>
  <si>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</si>
  <si>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</si>
  <si>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</si>
  <si>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</si>
  <si>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</si>
  <si>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</si>
  <si>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</si>
  <si>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</si>
  <si>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</si>
  <si>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</si>
  <si>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</si>
  <si>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</si>
  <si>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</si>
  <si>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</si>
  <si>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</si>
  <si>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</si>
  <si>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</si>
  <si>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</si>
  <si>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</si>
  <si>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</si>
  <si>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</si>
  <si>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</si>
  <si>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</si>
  <si>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</si>
  <si>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</si>
  <si>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</si>
  <si>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</si>
  <si>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</si>
  <si>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</si>
  <si>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</si>
  <si>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</si>
  <si>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</si>
  <si>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</si>
  <si>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</si>
  <si>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</si>
  <si>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</si>
  <si>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</si>
  <si>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</si>
  <si>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</si>
  <si>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</si>
  <si>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</si>
  <si>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</si>
  <si>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</si>
  <si>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</si>
  <si>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</si>
  <si>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</si>
  <si>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</si>
  <si>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</si>
  <si>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</si>
  <si>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</si>
  <si>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</si>
  <si>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</si>
  <si>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</si>
  <si>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</si>
  <si>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</si>
  <si>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</si>
  <si>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</si>
  <si>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</si>
  <si>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</si>
  <si>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</si>
  <si>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</si>
  <si>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</si>
  <si>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</si>
  <si>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</si>
  <si>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</si>
  <si>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</si>
  <si>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</si>
  <si>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</si>
  <si>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</si>
  <si>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</si>
  <si>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</si>
  <si>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</si>
  <si>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</si>
  <si>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</si>
  <si>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</si>
  <si>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</si>
  <si>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</si>
  <si>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</si>
  <si>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</si>
  <si>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</si>
  <si>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</si>
  <si>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</si>
  <si>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</si>
  <si>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</si>
  <si>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</si>
  <si>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</si>
  <si>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</si>
  <si>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</si>
  <si>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</si>
  <si>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</si>
  <si>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</si>
  <si>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</si>
  <si>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</si>
  <si>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</si>
  <si>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</si>
  <si>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</si>
  <si>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</si>
  <si>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</si>
  <si>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</si>
  <si>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</si>
  <si>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</si>
  <si>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</si>
  <si>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</si>
  <si>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</si>
  <si>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</si>
  <si>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</si>
  <si>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</si>
  <si>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</si>
  <si>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</si>
  <si>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</si>
  <si>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</si>
  <si>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</si>
  <si>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</si>
  <si>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</si>
  <si>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</si>
  <si>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</si>
  <si>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</si>
  <si>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</si>
  <si>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</si>
  <si>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</si>
  <si>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</si>
  <si>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</si>
  <si>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</si>
  <si>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</si>
  <si>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</si>
  <si>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</si>
  <si>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</si>
  <si>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</si>
  <si>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</si>
  <si>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</si>
  <si>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</si>
  <si>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</si>
  <si>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</si>
  <si>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</si>
  <si>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</si>
  <si>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</si>
  <si>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</si>
  <si>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</si>
  <si>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</si>
  <si>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</si>
  <si>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</si>
  <si>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</si>
  <si>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</si>
  <si>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</si>
  <si>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</si>
  <si>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</si>
  <si>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</si>
  <si>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</si>
  <si>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</si>
  <si>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</si>
  <si>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</si>
  <si>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</si>
  <si>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</si>
  <si>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</si>
  <si>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</si>
  <si>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</si>
  <si>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</si>
  <si>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</si>
  <si>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</si>
  <si>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</si>
  <si>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</si>
  <si>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</si>
  <si>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</si>
  <si>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</si>
  <si>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</si>
  <si>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</si>
  <si>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</si>
  <si>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</si>
  <si>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</si>
  <si>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</si>
  <si>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</si>
  <si>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</si>
  <si>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</si>
  <si>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</si>
  <si>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</si>
  <si>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</si>
  <si>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</si>
  <si>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</si>
  <si>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</si>
  <si>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</si>
  <si>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</si>
  <si>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</si>
  <si>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</si>
  <si>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</si>
  <si>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</si>
  <si>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</si>
  <si>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</si>
  <si>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</si>
  <si>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</si>
  <si>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</si>
  <si>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</si>
  <si>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</si>
  <si>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</si>
  <si>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</si>
  <si>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</si>
  <si>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</si>
  <si>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</si>
  <si>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</si>
  <si>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</si>
  <si>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</si>
  <si>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</si>
  <si>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</si>
  <si>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</si>
  <si>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</si>
  <si>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</si>
  <si>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</si>
  <si>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</si>
  <si>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</si>
  <si>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</si>
  <si>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</si>
  <si>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</si>
  <si>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</si>
  <si>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</si>
  <si>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</si>
  <si>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</si>
  <si>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</si>
  <si>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</si>
  <si>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</si>
  <si>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</si>
  <si>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</si>
  <si>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</si>
  <si>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</si>
  <si>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</si>
  <si>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</si>
  <si>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</si>
  <si>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</si>
  <si>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</si>
  <si>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</si>
  <si>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</si>
  <si>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</si>
  <si>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</si>
  <si>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</si>
  <si>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</si>
  <si>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</si>
  <si>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</si>
  <si>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</si>
  <si>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</si>
  <si>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</si>
  <si>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</si>
  <si>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</si>
  <si>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</si>
  <si>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</si>
  <si>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</si>
  <si>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</si>
  <si>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</si>
  <si>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</si>
  <si>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</si>
  <si>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</si>
  <si>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</si>
  <si>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</si>
  <si>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</si>
  <si>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</si>
  <si>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</si>
  <si>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</si>
  <si>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</si>
  <si>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</si>
  <si>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</si>
  <si>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</si>
  <si>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</si>
  <si>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</si>
  <si>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</si>
  <si>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</si>
  <si>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</si>
  <si>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</si>
  <si>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</si>
  <si>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</si>
  <si>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</si>
  <si>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</si>
  <si>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</si>
  <si>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</si>
  <si>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</si>
  <si>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</si>
  <si>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</si>
  <si>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</si>
  <si>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</si>
  <si>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</si>
  <si>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</si>
  <si>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</si>
  <si>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</si>
  <si>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</si>
  <si>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</si>
  <si>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</si>
  <si>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</si>
  <si>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</si>
  <si>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</si>
  <si>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</si>
  <si>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</si>
  <si>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</si>
  <si>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</si>
  <si>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</si>
  <si>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</si>
  <si>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</si>
  <si>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</si>
  <si>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</si>
  <si>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</si>
  <si>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</si>
  <si>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</si>
  <si>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</si>
  <si>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</si>
  <si>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</si>
  <si>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</si>
  <si>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</si>
  <si>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</si>
  <si>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</si>
  <si>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</si>
  <si>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</si>
  <si>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</si>
  <si>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</si>
  <si>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</si>
  <si>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</si>
  <si>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</si>
  <si>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</si>
  <si>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</si>
  <si>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</si>
  <si>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</si>
  <si>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</si>
  <si>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</si>
  <si>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</si>
  <si>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</si>
  <si>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</si>
  <si>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</si>
  <si>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</si>
  <si>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</si>
  <si>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</si>
  <si>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</si>
  <si>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</si>
  <si>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</si>
  <si>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</si>
  <si>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</si>
  <si>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</si>
  <si>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</si>
  <si>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</si>
  <si>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</si>
  <si>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</si>
  <si>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</si>
  <si>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</si>
  <si>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</si>
  <si>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</si>
  <si>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</si>
  <si>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</si>
  <si>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</si>
  <si>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</si>
  <si>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</si>
  <si>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</si>
  <si>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</si>
  <si>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</si>
  <si>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</si>
  <si>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</si>
  <si>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</si>
  <si>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</si>
  <si>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</si>
  <si>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</si>
  <si>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</si>
  <si>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</si>
  <si>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</si>
  <si>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</si>
  <si>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</si>
  <si>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</si>
  <si>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</si>
  <si>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</si>
  <si>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</si>
  <si>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</si>
  <si>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</si>
  <si>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</si>
  <si>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</si>
  <si>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</si>
  <si>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</si>
  <si>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</si>
  <si>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</si>
  <si>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</si>
  <si>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</si>
  <si>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</si>
  <si>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</si>
  <si>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</si>
  <si>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</si>
  <si>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</si>
  <si>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</si>
  <si>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</si>
  <si>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</si>
  <si>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</si>
  <si>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</si>
  <si>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</si>
  <si>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</si>
  <si>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</si>
  <si>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</si>
  <si>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</si>
  <si>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</si>
  <si>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</si>
  <si>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</si>
  <si>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</si>
  <si>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</si>
  <si>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</si>
  <si>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</si>
  <si>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</si>
  <si>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</si>
  <si>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</si>
  <si>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</si>
  <si>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</si>
  <si>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</si>
  <si>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</si>
  <si>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</si>
  <si>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</si>
  <si>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</si>
  <si>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</si>
  <si>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</si>
  <si>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</si>
  <si>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</si>
  <si>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</si>
  <si>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</si>
  <si>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</si>
  <si>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</si>
  <si>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</si>
  <si>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</si>
  <si>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</si>
  <si>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</si>
  <si>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</si>
  <si>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</si>
  <si>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</si>
  <si>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</si>
  <si>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</si>
  <si>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</si>
  <si>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</si>
  <si>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</si>
  <si>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</si>
  <si>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</si>
  <si>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</si>
  <si>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</si>
  <si>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</si>
  <si>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</si>
  <si>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</si>
  <si>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</si>
  <si>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</si>
  <si>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</si>
  <si>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</si>
  <si>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</si>
  <si>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</si>
  <si>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</si>
  <si>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</si>
  <si>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</si>
  <si>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</si>
  <si>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</si>
  <si>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</si>
  <si>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</si>
  <si>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</si>
  <si>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</si>
  <si>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</si>
  <si>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</si>
  <si>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</si>
  <si>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</si>
  <si>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</si>
  <si>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</si>
  <si>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</si>
  <si>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</si>
  <si>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</si>
  <si>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</si>
  <si>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</si>
  <si>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</si>
  <si>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</si>
  <si>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</si>
  <si>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</si>
  <si>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</si>
  <si>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</si>
  <si>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</si>
  <si>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</si>
  <si>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</si>
  <si>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</si>
  <si>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</si>
  <si>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</si>
  <si>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</si>
  <si>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</si>
  <si>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</si>
  <si>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</si>
  <si>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</si>
  <si>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</si>
  <si>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</si>
  <si>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</si>
  <si>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</si>
  <si>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</si>
  <si>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</si>
  <si>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</si>
  <si>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</si>
  <si>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</si>
  <si>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</si>
  <si>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</si>
  <si>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</si>
  <si>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</si>
  <si>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</si>
  <si>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</si>
  <si>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</si>
  <si>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</si>
  <si>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</si>
  <si>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</si>
  <si>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</si>
  <si>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</si>
  <si>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</si>
  <si>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</si>
  <si>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</si>
  <si>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</si>
  <si>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</si>
  <si>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</si>
  <si>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</si>
  <si>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</si>
  <si>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</si>
  <si>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</si>
  <si>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</si>
  <si>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</si>
  <si>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</si>
  <si>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</si>
  <si>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</si>
  <si>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</si>
  <si>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</si>
  <si>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</si>
  <si>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</si>
  <si>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</si>
  <si>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</si>
  <si>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</si>
  <si>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</si>
  <si>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</si>
  <si>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</si>
  <si>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</si>
  <si>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</si>
  <si>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</si>
  <si>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</si>
  <si>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</si>
  <si>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</si>
  <si>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</si>
  <si>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</si>
  <si>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</si>
  <si>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</si>
  <si>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</si>
  <si>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</si>
  <si>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</si>
  <si>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</si>
  <si>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</si>
  <si>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</si>
  <si>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</si>
  <si>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</si>
  <si>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</si>
  <si>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</si>
  <si>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</si>
  <si>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</si>
  <si>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</si>
  <si>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</si>
  <si>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</si>
  <si>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</si>
  <si>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</si>
  <si>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</si>
  <si>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</si>
  <si>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</si>
  <si>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</si>
  <si>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</si>
  <si>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</si>
  <si>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</si>
  <si>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</si>
  <si>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</si>
  <si>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</si>
  <si>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</si>
  <si>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</si>
  <si>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</si>
  <si>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</si>
  <si>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</si>
  <si>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</si>
  <si>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</si>
  <si>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</si>
  <si>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</si>
  <si>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</si>
  <si>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</si>
  <si>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</si>
  <si>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</si>
  <si>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</si>
  <si>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</si>
  <si>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</si>
  <si>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</si>
  <si>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</si>
  <si>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</si>
  <si>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</si>
  <si>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</si>
  <si>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</si>
  <si>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</si>
  <si>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</si>
  <si>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</si>
  <si>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</si>
  <si>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</si>
  <si>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</si>
  <si>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</si>
  <si>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</si>
  <si>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</si>
  <si>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</si>
  <si>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</si>
  <si>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</si>
  <si>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</si>
  <si>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</si>
  <si>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</si>
  <si>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</si>
  <si>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</si>
  <si>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</si>
  <si>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</si>
  <si>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</si>
  <si>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</si>
  <si>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</si>
  <si>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</si>
  <si>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</si>
  <si>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</si>
  <si>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</si>
  <si>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</si>
  <si>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</si>
  <si>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</si>
  <si>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</si>
  <si>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</si>
  <si>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</si>
  <si>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</si>
  <si>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</si>
  <si>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</si>
  <si>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</si>
  <si>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</si>
  <si>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</si>
  <si>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</si>
  <si>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</si>
  <si>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</si>
  <si>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</si>
  <si>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</si>
  <si>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</si>
  <si>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</si>
  <si>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</si>
  <si>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</si>
  <si>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</si>
  <si>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</si>
  <si>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</si>
  <si>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</si>
  <si>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</si>
  <si>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</si>
  <si>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</si>
  <si>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</si>
  <si>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</si>
  <si>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</si>
  <si>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</si>
  <si>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</si>
  <si>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</si>
  <si>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</si>
  <si>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</si>
  <si>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</si>
  <si>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</si>
  <si>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</si>
  <si>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</si>
  <si>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</si>
  <si>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</si>
  <si>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</si>
  <si>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</si>
  <si>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</si>
  <si>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</si>
  <si>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</si>
  <si>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</si>
  <si>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</si>
  <si>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</si>
  <si>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</si>
  <si>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</si>
  <si>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</si>
  <si>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</si>
  <si>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</si>
  <si>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</si>
  <si>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</si>
  <si>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</si>
  <si>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</si>
  <si>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</si>
  <si>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</si>
  <si>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</si>
  <si>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</si>
  <si>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</si>
  <si>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</si>
  <si>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</si>
  <si>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</si>
  <si>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</si>
  <si>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</si>
  <si>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</si>
  <si>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</si>
  <si>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</si>
  <si>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</si>
  <si>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</si>
  <si>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</si>
  <si>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</si>
  <si>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</si>
  <si>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</si>
  <si>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</si>
  <si>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</si>
  <si>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</si>
  <si>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</si>
  <si>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</si>
  <si>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</si>
  <si>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</si>
  <si>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</si>
  <si>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</si>
  <si>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</si>
  <si>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</si>
  <si>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</si>
  <si>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</si>
  <si>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</si>
  <si>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</si>
  <si>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</si>
  <si>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</si>
  <si>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</si>
  <si>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</si>
  <si>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</si>
  <si>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</si>
  <si>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</si>
  <si>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</si>
  <si>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</si>
  <si>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</si>
  <si>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</si>
  <si>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</si>
  <si>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</si>
  <si>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</si>
  <si>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</si>
  <si>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</si>
  <si>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</si>
  <si>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</si>
  <si>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</si>
  <si>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</si>
  <si>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</si>
  <si>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</si>
  <si>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</si>
  <si>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</si>
  <si>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</si>
  <si>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</si>
  <si>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</si>
  <si>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</si>
  <si>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</si>
  <si>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</si>
  <si>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</si>
  <si>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</si>
  <si>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</si>
  <si>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</si>
  <si>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</si>
  <si>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</si>
  <si>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</si>
  <si>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</si>
  <si>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</si>
  <si>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</si>
  <si>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</si>
  <si>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</si>
  <si>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</si>
  <si>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</si>
  <si>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</si>
  <si>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</si>
  <si>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</si>
  <si>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</si>
  <si>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</si>
  <si>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</si>
  <si>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</si>
  <si>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</si>
  <si>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</si>
  <si>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</si>
  <si>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</si>
  <si>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</si>
  <si>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</si>
  <si>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</si>
  <si>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</si>
  <si>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</si>
  <si>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</si>
  <si>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</si>
  <si>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</si>
  <si>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</si>
  <si>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</si>
  <si>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</si>
  <si>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</si>
  <si>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</si>
  <si>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</si>
  <si>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</si>
  <si>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</si>
  <si>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</si>
  <si>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</si>
  <si>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</si>
  <si>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</si>
  <si>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</si>
  <si>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</si>
  <si>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</si>
  <si>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</si>
  <si>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</si>
  <si>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</si>
  <si>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</si>
  <si>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</si>
  <si>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</si>
  <si>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</si>
  <si>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</si>
  <si>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</si>
  <si>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</si>
  <si>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</si>
  <si>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</si>
  <si>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</si>
  <si>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</si>
  <si>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</si>
  <si>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</si>
  <si>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</si>
  <si>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</si>
  <si>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</si>
  <si>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</si>
  <si>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</si>
  <si>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</si>
  <si>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</si>
  <si>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</si>
  <si>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</si>
  <si>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</si>
  <si>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</si>
  <si>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</si>
  <si>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</si>
  <si>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</si>
  <si>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</si>
  <si>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</si>
  <si>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</si>
  <si>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</si>
  <si>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</si>
  <si>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</si>
  <si>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</si>
  <si>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</si>
  <si>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</si>
  <si>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</si>
  <si>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</si>
  <si>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</si>
  <si>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</si>
  <si>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</si>
  <si>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</si>
  <si>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</si>
  <si>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</si>
  <si>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</si>
  <si>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</si>
  <si>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</si>
  <si>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</si>
  <si>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</si>
  <si>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</si>
  <si>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</si>
  <si>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</si>
  <si>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</si>
  <si>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</si>
  <si>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</si>
  <si>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</si>
  <si>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</si>
  <si>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</si>
  <si>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</si>
  <si>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</si>
  <si>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</si>
  <si>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</si>
  <si>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</si>
  <si>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</si>
  <si>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</si>
  <si>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</si>
  <si>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</si>
  <si>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</si>
  <si>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</si>
  <si>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</si>
  <si>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</si>
  <si>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</si>
  <si>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</si>
  <si>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</si>
  <si>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</si>
  <si>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</si>
  <si>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</si>
  <si>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</si>
  <si>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</si>
  <si>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</si>
  <si>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</si>
  <si>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</si>
  <si>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</si>
  <si>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</si>
  <si>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</si>
  <si>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</si>
  <si>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</si>
  <si>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</si>
  <si>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</si>
  <si>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</si>
  <si>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</si>
  <si>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</si>
  <si>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</si>
  <si>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</si>
  <si>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</si>
  <si>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</si>
  <si>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</si>
  <si>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</si>
  <si>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</si>
  <si>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</si>
  <si>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</si>
  <si>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</si>
  <si>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</si>
  <si>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</si>
  <si>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</si>
  <si>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</si>
  <si>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</si>
  <si>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</si>
  <si>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</si>
  <si>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</si>
  <si>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</si>
  <si>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</si>
  <si>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</si>
  <si>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</si>
  <si>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</si>
  <si>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</si>
  <si>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</si>
  <si>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</si>
  <si>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</si>
  <si>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</si>
  <si>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</si>
  <si>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</si>
  <si>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</si>
  <si>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</si>
  <si>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</si>
  <si>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</si>
  <si>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</si>
  <si>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</si>
  <si>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</si>
  <si>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</si>
  <si>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</si>
  <si>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</si>
  <si>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</si>
  <si>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</si>
  <si>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</si>
  <si>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</si>
  <si>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</si>
  <si>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</si>
  <si>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</si>
  <si>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</si>
  <si>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</si>
  <si>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</si>
  <si>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</si>
  <si>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</si>
  <si>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</si>
  <si>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</si>
  <si>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</si>
  <si>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</si>
  <si>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</si>
  <si>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</si>
  <si>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</si>
  <si>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</si>
  <si>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</si>
  <si>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</si>
  <si>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</si>
  <si>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</si>
  <si>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</si>
  <si>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</si>
  <si>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</si>
  <si>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</si>
  <si>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</si>
  <si>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</si>
  <si>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</si>
  <si>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</si>
  <si>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</si>
  <si>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</si>
  <si>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</si>
  <si>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</si>
  <si>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</si>
  <si>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</si>
  <si>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</si>
  <si>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</si>
  <si>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</si>
  <si>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</si>
  <si>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</si>
  <si>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</si>
  <si>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</si>
  <si>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</si>
  <si>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</si>
  <si>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</si>
  <si>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</si>
  <si>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</si>
  <si>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</si>
  <si>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</si>
  <si>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</si>
  <si>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</si>
  <si>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</si>
  <si>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</si>
  <si>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</si>
  <si>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</si>
  <si>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</si>
  <si>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</si>
  <si>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</si>
  <si>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</si>
  <si>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</si>
  <si>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</si>
  <si>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</si>
  <si>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</si>
  <si>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</si>
  <si>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</si>
  <si>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</si>
  <si>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</si>
  <si>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</si>
  <si>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</si>
  <si>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</si>
  <si>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</si>
  <si>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</si>
  <si>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</si>
  <si>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</si>
  <si>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</si>
  <si>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</si>
  <si>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</si>
  <si>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</si>
  <si>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</si>
  <si>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</si>
  <si>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</si>
  <si>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</si>
  <si>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</si>
  <si>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</si>
  <si>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</si>
  <si>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</si>
  <si>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</si>
  <si>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</si>
  <si>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</si>
  <si>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</si>
  <si>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</si>
  <si>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</si>
  <si>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</si>
  <si>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</si>
  <si>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</si>
  <si>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</si>
  <si>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</si>
  <si>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</si>
  <si>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</si>
  <si>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</si>
  <si>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</si>
  <si>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</si>
  <si>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</si>
  <si>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</si>
  <si>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</si>
  <si>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</si>
  <si>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</si>
  <si>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</si>
  <si>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</si>
  <si>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</si>
  <si>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</si>
  <si>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</si>
  <si>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</si>
  <si>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</si>
  <si>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</si>
  <si>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</si>
  <si>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</si>
  <si>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</si>
  <si>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</si>
  <si>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</si>
  <si>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</si>
  <si>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</si>
  <si>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</si>
  <si>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</si>
  <si>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</si>
  <si>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</si>
  <si>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</si>
  <si>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</si>
  <si>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</si>
  <si>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</si>
  <si>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</si>
  <si>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</si>
  <si>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</si>
  <si>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</si>
  <si>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</si>
  <si>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</si>
  <si>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</si>
  <si>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</si>
  <si>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</si>
  <si>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</si>
  <si>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</si>
  <si>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</si>
  <si>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</si>
  <si>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</si>
  <si>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</si>
  <si>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</si>
  <si>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</si>
  <si>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</si>
  <si>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</si>
  <si>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</si>
  <si>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</si>
  <si>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</si>
  <si>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</si>
  <si>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</si>
  <si>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</si>
  <si>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</si>
  <si>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</si>
  <si>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</si>
  <si>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</si>
  <si>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</si>
  <si>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</si>
  <si>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</si>
  <si>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</si>
  <si>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</si>
  <si>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</si>
  <si>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</si>
  <si>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</si>
  <si>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</si>
  <si>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</si>
  <si>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</si>
  <si>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</si>
  <si>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</si>
  <si>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</si>
  <si>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</si>
  <si>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</si>
  <si>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</si>
  <si>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</si>
  <si>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</si>
  <si>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</si>
  <si>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</si>
  <si>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</si>
  <si>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</si>
  <si>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</si>
  <si>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</si>
  <si>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</si>
  <si>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</si>
  <si>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</si>
  <si>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</si>
  <si>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</si>
  <si>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</si>
  <si>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</si>
  <si>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</si>
  <si>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</si>
  <si>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</si>
  <si>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</si>
  <si>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</si>
  <si>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</si>
  <si>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</si>
  <si>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</si>
  <si>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</si>
  <si>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</si>
  <si>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</si>
  <si>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</si>
  <si>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</si>
  <si>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</si>
  <si>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</si>
  <si>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</si>
  <si>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</si>
  <si>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</si>
  <si>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</si>
  <si>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</si>
  <si>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</si>
  <si>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</si>
  <si>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</si>
  <si>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</si>
  <si>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</si>
  <si>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</si>
  <si>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</si>
  <si>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</si>
  <si>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</si>
  <si>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</si>
  <si>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</si>
  <si>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</si>
  <si>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</si>
  <si>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</si>
  <si>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</si>
  <si>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</si>
  <si>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</si>
  <si>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</si>
  <si>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</si>
  <si>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</si>
  <si>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</si>
  <si>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</si>
  <si>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</si>
  <si>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</si>
  <si>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</si>
  <si>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</si>
  <si>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</si>
  <si>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</si>
  <si>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</si>
  <si>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</si>
  <si>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</si>
  <si>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</si>
  <si>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</si>
  <si>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</si>
  <si>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</si>
  <si>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</si>
  <si>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</si>
  <si>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</si>
  <si>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</si>
  <si>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</si>
  <si>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</si>
  <si>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</si>
  <si>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</si>
  <si>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</si>
  <si>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</si>
  <si>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</si>
  <si>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</si>
  <si>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</si>
  <si>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</si>
  <si>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</si>
  <si>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</si>
  <si>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</si>
  <si>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</si>
  <si>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</si>
  <si>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</si>
  <si>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</si>
  <si>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</si>
  <si>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</si>
  <si>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</si>
  <si>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</si>
  <si>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</si>
  <si>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</si>
  <si>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</si>
  <si>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</si>
  <si>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</si>
  <si>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</si>
  <si>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</si>
  <si>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</si>
  <si>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</si>
  <si>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</si>
  <si>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</si>
  <si>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</si>
  <si>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</si>
  <si>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</si>
  <si>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</si>
  <si>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</si>
  <si>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</si>
  <si>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</si>
  <si>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</si>
  <si>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</si>
  <si>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</si>
  <si>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</si>
  <si>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</si>
  <si>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</si>
  <si>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</si>
  <si>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</si>
  <si>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</si>
  <si>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</si>
  <si>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</si>
  <si>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</si>
  <si>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</si>
  <si>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</si>
  <si>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</si>
  <si>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</si>
  <si>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</si>
  <si>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</si>
  <si>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</si>
  <si>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</si>
  <si>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</si>
  <si>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</si>
  <si>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</si>
  <si>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</si>
  <si>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</si>
  <si>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</si>
  <si>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</si>
  <si>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</si>
  <si>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</si>
  <si>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</si>
  <si>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</si>
  <si>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</si>
  <si>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</si>
  <si>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</si>
  <si>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</si>
  <si>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</si>
  <si>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</si>
  <si>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</si>
  <si>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</si>
  <si>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</si>
  <si>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</si>
  <si>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</si>
  <si>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</si>
  <si>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</si>
  <si>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</si>
  <si>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</si>
  <si>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</si>
  <si>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</si>
  <si>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</si>
  <si>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</si>
  <si>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</si>
  <si>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</si>
  <si>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</si>
  <si>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</si>
  <si>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</si>
  <si>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</si>
  <si>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</si>
  <si>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</si>
  <si>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</si>
  <si>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</si>
  <si>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</si>
  <si>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</si>
  <si>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</si>
  <si>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</si>
  <si>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</si>
  <si>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</si>
  <si>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</si>
  <si>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</si>
  <si>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</si>
  <si>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</si>
  <si>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</si>
  <si>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</si>
  <si>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</si>
  <si>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</si>
  <si>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</si>
  <si>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</si>
  <si>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</si>
  <si>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</si>
  <si>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</si>
  <si>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</si>
  <si>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</si>
  <si>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</si>
  <si>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</si>
  <si>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</si>
  <si>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</si>
  <si>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</si>
  <si>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</si>
  <si>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</si>
  <si>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</si>
  <si>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</si>
  <si>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</si>
  <si>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</si>
  <si>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</si>
  <si>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</si>
  <si>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</si>
  <si>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</si>
  <si>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</si>
  <si>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</si>
  <si>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</si>
  <si>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</si>
  <si>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</si>
  <si>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</si>
  <si>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</si>
  <si>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</si>
  <si>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</si>
  <si>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</si>
  <si>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</si>
  <si>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</si>
  <si>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</si>
  <si>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</si>
  <si>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</si>
  <si>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</si>
  <si>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</si>
  <si>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</si>
  <si>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</si>
  <si>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</si>
  <si>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</si>
  <si>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</si>
  <si>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</si>
  <si>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</si>
  <si>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</si>
  <si>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</si>
  <si>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</si>
  <si>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</si>
  <si>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</si>
  <si>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</si>
  <si>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</si>
  <si>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</si>
  <si>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</si>
  <si>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</si>
  <si>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</si>
  <si>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</si>
  <si>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</si>
  <si>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</si>
  <si>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</si>
  <si>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</si>
  <si>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</si>
  <si>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</si>
  <si>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</si>
  <si>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</si>
  <si>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</si>
  <si>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</si>
  <si>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</si>
  <si>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</si>
  <si>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</si>
  <si>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</si>
  <si>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</si>
  <si>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</si>
  <si>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</si>
  <si>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</si>
  <si>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</si>
  <si>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</si>
  <si>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</si>
  <si>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</si>
  <si>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</si>
  <si>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</si>
  <si>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</si>
  <si>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</si>
  <si>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</si>
  <si>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</si>
  <si>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</si>
  <si>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</si>
  <si>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</si>
  <si>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</si>
  <si>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</si>
  <si>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</si>
  <si>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</si>
  <si>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</si>
  <si>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</si>
  <si>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</si>
  <si>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</si>
  <si>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</si>
  <si>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</si>
  <si>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</si>
  <si>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</si>
  <si>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</si>
  <si>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</si>
  <si>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</si>
  <si>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</si>
  <si>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</si>
  <si>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</si>
  <si>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</si>
  <si>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</si>
  <si>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</si>
  <si>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</si>
  <si>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</si>
  <si>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</si>
  <si>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</si>
  <si>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</si>
  <si>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</si>
  <si>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</si>
  <si>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</si>
  <si>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</si>
  <si>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</si>
  <si>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</si>
  <si>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</si>
  <si>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</si>
  <si>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</si>
  <si>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</si>
  <si>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</si>
  <si>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</si>
  <si>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</si>
  <si>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</si>
  <si>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</si>
  <si>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</si>
  <si>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</si>
  <si>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</si>
  <si>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</si>
  <si>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</si>
  <si>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</si>
  <si>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</si>
  <si>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</si>
  <si>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</si>
  <si>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</si>
  <si>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</si>
  <si>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</si>
  <si>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</si>
  <si>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</si>
  <si>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</si>
  <si>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</si>
  <si>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</si>
  <si>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</si>
  <si>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</si>
  <si>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</si>
  <si>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</si>
  <si>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</si>
  <si>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</si>
  <si>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</si>
  <si>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</si>
  <si>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</si>
  <si>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</si>
  <si>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</si>
  <si>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</si>
  <si>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</si>
  <si>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</si>
  <si>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</si>
  <si>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</si>
  <si>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</si>
  <si>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</si>
  <si>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</si>
  <si>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</si>
  <si>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</si>
  <si>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</si>
  <si>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</si>
  <si>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</si>
  <si>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</si>
  <si>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</si>
  <si>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</si>
  <si>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</si>
  <si>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</si>
  <si>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</si>
  <si>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</si>
  <si>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</si>
  <si>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</si>
  <si>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</si>
  <si>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</si>
  <si>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</si>
  <si>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</si>
  <si>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</si>
  <si>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</si>
  <si>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</si>
  <si>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</si>
  <si>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</si>
  <si>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</si>
  <si>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</si>
  <si>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</si>
  <si>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</si>
  <si>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</si>
  <si>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</si>
  <si>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</si>
  <si>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</si>
  <si>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</si>
  <si>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</si>
  <si>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</si>
  <si>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</si>
  <si>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</si>
  <si>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</si>
  <si>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</si>
  <si>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</si>
  <si>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</si>
  <si>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</si>
  <si>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</si>
  <si>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</si>
  <si>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</si>
  <si>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</si>
  <si>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</si>
  <si>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</si>
  <si>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</si>
  <si>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</si>
  <si>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</si>
  <si>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</si>
  <si>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</si>
  <si>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</si>
  <si>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</si>
  <si>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</si>
  <si>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</si>
  <si>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</si>
  <si>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</si>
  <si>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</si>
  <si>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</si>
  <si>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</si>
  <si>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</si>
  <si>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</si>
  <si>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</si>
  <si>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</si>
  <si>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</si>
  <si>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</si>
  <si>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</si>
  <si>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</si>
  <si>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</si>
  <si>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</si>
  <si>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</si>
  <si>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</si>
  <si>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</si>
  <si>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</si>
  <si>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</si>
  <si>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</si>
  <si>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</si>
  <si>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</si>
  <si>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</si>
  <si>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</si>
  <si>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</si>
  <si>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</si>
  <si>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</si>
  <si>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</si>
  <si>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</si>
  <si>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</si>
  <si>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</si>
  <si>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</si>
  <si>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</si>
  <si>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</si>
  <si>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</si>
  <si>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</si>
  <si>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</si>
  <si>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</si>
  <si>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</si>
  <si>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</si>
  <si>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</si>
  <si>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</si>
  <si>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</si>
  <si>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</si>
  <si>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</si>
  <si>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</si>
  <si>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</si>
  <si>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</si>
  <si>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</si>
  <si>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</si>
  <si>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</si>
  <si>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</si>
  <si>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</si>
  <si>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</si>
  <si>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</si>
  <si>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</si>
  <si>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</si>
  <si>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</si>
  <si>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</si>
  <si>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</si>
  <si>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</si>
  <si>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</si>
  <si>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</si>
  <si>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</si>
  <si>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</si>
  <si>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</si>
  <si>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</si>
  <si>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</si>
  <si>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</si>
  <si>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</si>
  <si>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</si>
  <si>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</si>
  <si>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</si>
  <si>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</si>
  <si>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</si>
  <si>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</si>
  <si>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</si>
  <si>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</si>
  <si>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</si>
  <si>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</si>
  <si>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</si>
  <si>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</si>
  <si>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</si>
  <si>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</si>
  <si>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</si>
  <si>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</si>
  <si>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</si>
  <si>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</si>
  <si>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</si>
  <si>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</si>
  <si>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</si>
  <si>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</si>
  <si>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</si>
  <si>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</si>
  <si>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</si>
  <si>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</si>
  <si>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</si>
  <si>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</si>
  <si>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</si>
  <si>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</si>
  <si>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</si>
  <si>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</si>
  <si>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</si>
  <si>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</si>
  <si>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</si>
  <si>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</si>
  <si>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</si>
  <si>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</si>
  <si>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</si>
  <si>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</si>
  <si>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</si>
  <si>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</si>
  <si>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</si>
  <si>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</si>
  <si>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</si>
  <si>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</si>
  <si>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</si>
  <si>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</si>
  <si>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</si>
  <si>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</si>
  <si>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</si>
  <si>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</si>
  <si>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</si>
  <si>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</si>
  <si>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</si>
  <si>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</si>
  <si>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</si>
  <si>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</si>
  <si>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</si>
  <si>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</si>
  <si>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</si>
  <si>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</si>
  <si>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</si>
  <si>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</si>
  <si>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</si>
  <si>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</si>
  <si>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</si>
  <si>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</si>
  <si>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</si>
  <si>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</si>
  <si>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</si>
  <si>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</si>
  <si>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</si>
  <si>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</si>
  <si>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</si>
  <si>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</si>
  <si>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</si>
  <si>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</si>
  <si>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</si>
  <si>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</si>
  <si>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</si>
  <si>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</si>
  <si>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</si>
  <si>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</si>
  <si>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</si>
  <si>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</si>
  <si>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</si>
  <si>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</si>
  <si>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</si>
  <si>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</si>
  <si>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</si>
  <si>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</si>
  <si>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</si>
  <si>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</si>
  <si>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</si>
  <si>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</si>
  <si>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</si>
  <si>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</si>
  <si>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</si>
  <si>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</si>
  <si>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</si>
  <si>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</si>
  <si>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</si>
  <si>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</si>
  <si>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</si>
  <si>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</si>
  <si>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</si>
  <si>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</si>
  <si>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</si>
  <si>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</si>
  <si>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</si>
  <si>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</si>
  <si>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</si>
  <si>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</si>
  <si>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</si>
  <si>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</si>
  <si>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</si>
  <si>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</si>
  <si>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</si>
  <si>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</si>
  <si>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</si>
  <si>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</si>
  <si>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</si>
  <si>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</si>
  <si>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</si>
  <si>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</si>
  <si>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</si>
  <si>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</si>
  <si>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</si>
  <si>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</si>
  <si>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</si>
  <si>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</si>
  <si>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</si>
  <si>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</si>
  <si>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</si>
  <si>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</si>
  <si>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</si>
  <si>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</si>
  <si>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</si>
  <si>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</si>
  <si>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</si>
  <si>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</si>
  <si>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</si>
  <si>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</si>
  <si>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</si>
  <si>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</si>
  <si>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</si>
  <si>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</si>
  <si>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</si>
  <si>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</si>
  <si>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</si>
  <si>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</si>
  <si>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</si>
  <si>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</si>
  <si>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</si>
  <si>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</si>
  <si>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</si>
  <si>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</si>
  <si>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</si>
  <si>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</si>
  <si>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</si>
  <si>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</si>
  <si>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</si>
  <si>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</si>
  <si>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</si>
  <si>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</si>
  <si>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</si>
  <si>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</si>
  <si>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</si>
  <si>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</si>
  <si>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</si>
  <si>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</si>
  <si>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</si>
  <si>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</si>
  <si>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</si>
  <si>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</si>
  <si>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</si>
  <si>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</si>
  <si>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</si>
  <si>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</si>
  <si>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</si>
  <si>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</si>
  <si>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</si>
  <si>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</si>
  <si>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</si>
  <si>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</si>
  <si>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</si>
  <si>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</si>
  <si>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</si>
  <si>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</si>
  <si>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</si>
  <si>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</si>
  <si>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</si>
  <si>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</si>
  <si>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</si>
  <si>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</si>
  <si>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</si>
  <si>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</si>
  <si>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</si>
  <si>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</si>
  <si>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</si>
  <si>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</si>
  <si>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</si>
  <si>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</si>
  <si>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</si>
  <si>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</si>
  <si>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</si>
  <si>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</si>
  <si>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</si>
  <si>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</si>
  <si>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</si>
  <si>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</si>
  <si>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</si>
  <si>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</si>
  <si>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</si>
  <si>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</si>
  <si>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</si>
  <si>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</si>
  <si>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</si>
  <si>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</si>
  <si>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</si>
  <si>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</si>
  <si>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</si>
  <si>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</si>
  <si>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</si>
  <si>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</si>
  <si>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</si>
  <si>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</si>
  <si>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</si>
  <si>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</si>
  <si>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</si>
  <si>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</si>
  <si>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</si>
  <si>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</si>
  <si>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</si>
  <si>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</si>
  <si>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</si>
  <si>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</si>
  <si>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</si>
  <si>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</si>
  <si>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</si>
  <si>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</si>
  <si>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</si>
  <si>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</si>
  <si>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</si>
  <si>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</si>
  <si>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</si>
  <si>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</si>
  <si>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</si>
  <si>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</si>
  <si>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</si>
  <si>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</si>
  <si>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</si>
  <si>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</si>
  <si>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</si>
  <si>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</si>
  <si>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</si>
  <si>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</si>
  <si>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</si>
  <si>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</si>
  <si>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</si>
  <si>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</si>
  <si>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</si>
  <si>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</si>
  <si>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</si>
  <si>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</si>
  <si>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</si>
  <si>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</si>
  <si>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</si>
  <si>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</si>
  <si>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</si>
  <si>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</si>
  <si>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</si>
  <si>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</si>
  <si>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</si>
  <si>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</si>
  <si>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</si>
  <si>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</si>
  <si>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</si>
  <si>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</si>
  <si>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</si>
  <si>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</si>
  <si>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</si>
  <si>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</si>
  <si>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</si>
  <si>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</si>
  <si>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</si>
  <si>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</si>
  <si>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</si>
  <si>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</si>
  <si>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</si>
  <si>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</si>
  <si>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</si>
  <si>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</si>
  <si>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</si>
  <si>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</si>
  <si>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</si>
  <si>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</si>
  <si>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</si>
  <si>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</si>
  <si>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</si>
  <si>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</si>
  <si>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</si>
  <si>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</si>
  <si>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</si>
  <si>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</si>
  <si>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</si>
  <si>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</si>
  <si>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</si>
  <si>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</si>
  <si>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</si>
  <si>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</si>
  <si>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</si>
  <si>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</si>
  <si>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</si>
  <si>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</si>
  <si>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</si>
  <si>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</si>
  <si>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</si>
  <si>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</si>
  <si>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</si>
  <si>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</si>
  <si>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</si>
  <si>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</si>
  <si>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</si>
  <si>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</si>
  <si>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</si>
  <si>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</si>
  <si>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</si>
  <si>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</si>
  <si>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</si>
  <si>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</si>
  <si>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</si>
  <si>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</si>
  <si>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</si>
  <si>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</si>
  <si>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</si>
  <si>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</si>
  <si>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</si>
  <si>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</si>
  <si>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</si>
  <si>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</si>
  <si>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</si>
  <si>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</si>
  <si>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</si>
  <si>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</si>
  <si>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</si>
  <si>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</si>
  <si>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</si>
  <si>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</si>
  <si>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</si>
  <si>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</si>
  <si>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</si>
  <si>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</si>
  <si>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</si>
  <si>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</si>
  <si>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</si>
  <si>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</si>
  <si>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</si>
  <si>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</si>
  <si>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</si>
  <si>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</si>
  <si>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</si>
  <si>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</si>
  <si>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</si>
  <si>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</si>
  <si>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</si>
  <si>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</si>
  <si>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</si>
  <si>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</si>
  <si>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</si>
  <si>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</si>
  <si>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</si>
  <si>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</si>
  <si>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</si>
  <si>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</si>
  <si>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</si>
  <si>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</si>
  <si>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</si>
  <si>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</si>
  <si>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</si>
  <si>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</si>
  <si>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</si>
  <si>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</si>
  <si>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</si>
  <si>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</si>
  <si>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</si>
  <si>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</si>
  <si>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</si>
  <si>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</si>
  <si>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</si>
  <si>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</si>
  <si>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</si>
  <si>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</si>
  <si>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</si>
  <si>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</si>
  <si>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</si>
  <si>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</si>
  <si>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</si>
  <si>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</si>
  <si>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</si>
  <si>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</si>
  <si>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</si>
  <si>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</si>
  <si>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</si>
  <si>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</si>
  <si>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</si>
  <si>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</si>
  <si>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</si>
  <si>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</si>
  <si>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</si>
  <si>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</si>
  <si>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</si>
  <si>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</si>
  <si>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</si>
  <si>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</si>
  <si>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</si>
  <si>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</si>
  <si>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</si>
  <si>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</si>
  <si>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</si>
  <si>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</si>
  <si>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</si>
  <si>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</si>
  <si>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</si>
  <si>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</si>
  <si>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</si>
  <si>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</si>
  <si>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</si>
  <si>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</si>
  <si>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</si>
  <si>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</si>
  <si>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</si>
  <si>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</si>
  <si>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</si>
  <si>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</si>
  <si>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</si>
  <si>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</si>
  <si>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</si>
  <si>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</si>
  <si>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</si>
  <si>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</si>
  <si>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</si>
  <si>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</si>
  <si>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</si>
  <si>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</si>
  <si>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</si>
  <si>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</si>
  <si>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</si>
  <si>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</si>
  <si>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</si>
  <si>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</si>
  <si>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</si>
  <si>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</si>
  <si>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</si>
  <si>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</si>
  <si>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</si>
  <si>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</si>
  <si>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</si>
  <si>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</si>
  <si>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</si>
  <si>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</si>
  <si>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</si>
  <si>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</si>
  <si>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</si>
  <si>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</si>
  <si>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</si>
  <si>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</si>
  <si>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</si>
  <si>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</si>
  <si>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</si>
  <si>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</si>
  <si>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</si>
  <si>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</si>
  <si>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</si>
  <si>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</si>
  <si>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</si>
  <si>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</si>
  <si>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</si>
  <si>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</si>
  <si>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</si>
  <si>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</si>
  <si>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</si>
  <si>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</si>
  <si>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</si>
  <si>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</si>
  <si>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</si>
  <si>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</si>
  <si>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</si>
  <si>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</si>
  <si>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</si>
  <si>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</si>
  <si>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</si>
  <si>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</si>
  <si>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</si>
  <si>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</si>
  <si>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</si>
  <si>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</si>
  <si>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</si>
  <si>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</si>
  <si>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</si>
  <si>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</si>
  <si>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</si>
  <si>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</si>
  <si>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</si>
  <si>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</si>
  <si>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</si>
  <si>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</si>
  <si>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</si>
  <si>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</si>
  <si>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</si>
  <si>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</si>
  <si>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</si>
  <si>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</si>
  <si>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</si>
  <si>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</si>
  <si>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</si>
  <si>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</si>
  <si>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</si>
  <si>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</si>
  <si>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</si>
  <si>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</si>
  <si>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</si>
  <si>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</si>
  <si>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</si>
  <si>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</si>
  <si>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</si>
  <si>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</si>
  <si>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</si>
  <si>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</si>
  <si>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</si>
  <si>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</si>
  <si>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</si>
  <si>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</si>
  <si>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</si>
  <si>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</si>
  <si>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</si>
  <si>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</si>
  <si>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</si>
  <si>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</si>
  <si>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</si>
  <si>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</si>
  <si>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</si>
  <si>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</si>
  <si>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</si>
  <si>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</si>
  <si>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</si>
  <si>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</si>
  <si>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</si>
  <si>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</si>
  <si>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</si>
  <si>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</si>
  <si>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</si>
  <si>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</si>
  <si>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</si>
  <si>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</si>
  <si>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</si>
  <si>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</si>
  <si>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</si>
  <si>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</si>
  <si>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</si>
  <si>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</si>
  <si>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</si>
  <si>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</si>
  <si>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</si>
  <si>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</si>
  <si>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</si>
  <si>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</si>
  <si>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</si>
  <si>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</si>
  <si>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</si>
  <si>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</si>
  <si>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</si>
  <si>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</si>
  <si>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</si>
  <si>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</si>
  <si>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</si>
  <si>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</si>
  <si>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</si>
  <si>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</si>
  <si>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</si>
  <si>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</si>
  <si>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</si>
  <si>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</si>
  <si>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</si>
  <si>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</si>
  <si>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</si>
  <si>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</si>
  <si>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</si>
  <si>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</si>
  <si>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</si>
  <si>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</si>
  <si>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</si>
  <si>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</si>
  <si>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</si>
  <si>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</si>
  <si>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</si>
  <si>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</si>
  <si>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</si>
  <si>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</si>
  <si>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</si>
  <si>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</si>
  <si>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</si>
  <si>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</si>
  <si>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</si>
  <si>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</si>
  <si>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</si>
  <si>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</si>
  <si>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</si>
  <si>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</si>
  <si>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</si>
  <si>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</si>
  <si>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</si>
  <si>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</si>
  <si>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</si>
  <si>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</si>
  <si>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</si>
  <si>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</si>
  <si>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</si>
  <si>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</si>
  <si>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</si>
  <si>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</si>
  <si>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</si>
  <si>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</si>
  <si>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</si>
  <si>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</si>
  <si>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</si>
  <si>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</si>
  <si>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</si>
  <si>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</si>
  <si>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</si>
  <si>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</si>
  <si>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</si>
  <si>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</si>
  <si>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</si>
  <si>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</si>
  <si>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</si>
  <si>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</si>
  <si>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</si>
  <si>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</si>
  <si>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</si>
  <si>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</si>
  <si>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</si>
  <si>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</si>
  <si>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</si>
  <si>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</si>
  <si>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</si>
  <si>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</si>
  <si>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</si>
  <si>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</si>
  <si>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</si>
  <si>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</si>
  <si>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</si>
  <si>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</si>
  <si>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</si>
  <si>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</si>
  <si>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</si>
  <si>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</si>
  <si>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</si>
  <si>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</si>
  <si>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</si>
  <si>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</si>
  <si>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</si>
  <si>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</si>
  <si>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</si>
  <si>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</si>
  <si>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</si>
  <si>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</si>
  <si>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</si>
  <si>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</si>
  <si>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</si>
  <si>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</si>
  <si>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</si>
  <si>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</si>
  <si>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</si>
  <si>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</si>
  <si>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</si>
  <si>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</si>
  <si>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</si>
  <si>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</si>
  <si>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</si>
  <si>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</si>
  <si>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</si>
  <si>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</si>
  <si>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</si>
  <si>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</si>
  <si>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</si>
  <si>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</si>
  <si>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</si>
  <si>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</si>
  <si>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</si>
  <si>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</si>
  <si>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</si>
  <si>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</si>
  <si>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</si>
  <si>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</si>
  <si>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</si>
  <si>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</si>
  <si>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</si>
  <si>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</si>
  <si>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</si>
  <si>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</si>
  <si>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</si>
  <si>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</si>
  <si>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</si>
  <si>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</si>
  <si>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</si>
  <si>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</si>
  <si>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</si>
  <si>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</si>
  <si>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</si>
  <si>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</si>
  <si>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</si>
  <si>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</si>
  <si>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</si>
  <si>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</si>
  <si>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</si>
  <si>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</si>
  <si>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</si>
  <si>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</si>
  <si>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</si>
  <si>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</si>
  <si>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</si>
  <si>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</si>
  <si>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</si>
  <si>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</si>
  <si>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</si>
  <si>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</si>
  <si>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</si>
  <si>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</si>
  <si>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</si>
  <si>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</si>
  <si>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</si>
  <si>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</si>
  <si>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</si>
  <si>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</si>
  <si>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</si>
  <si>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</si>
  <si>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</si>
  <si>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</si>
  <si>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</si>
  <si>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</si>
  <si>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</si>
  <si>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</si>
  <si>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</si>
  <si>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</si>
  <si>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</si>
  <si>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</si>
  <si>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</si>
  <si>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</si>
  <si>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</si>
  <si>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</si>
  <si>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</si>
  <si>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</si>
  <si>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</si>
  <si>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</si>
  <si>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</si>
  <si>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</si>
  <si>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</si>
  <si>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</si>
  <si>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</si>
  <si>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</si>
  <si>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</si>
  <si>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</si>
  <si>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</si>
  <si>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</si>
  <si>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</si>
  <si>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</si>
  <si>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</si>
  <si>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</si>
  <si>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</si>
  <si>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</si>
  <si>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</si>
  <si>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</si>
  <si>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</si>
  <si>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</si>
  <si>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</si>
  <si>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</si>
  <si>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</si>
  <si>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</si>
  <si>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</si>
  <si>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</si>
  <si>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</si>
  <si>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</si>
  <si>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</si>
  <si>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</si>
  <si>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</si>
  <si>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</si>
  <si>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</si>
  <si>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</si>
  <si>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</si>
  <si>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</si>
  <si>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</si>
  <si>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</si>
  <si>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</si>
  <si>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</si>
  <si>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</si>
  <si>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</si>
  <si>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</si>
  <si>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</si>
  <si>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</si>
  <si>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</si>
  <si>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</si>
  <si>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</si>
  <si>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</si>
  <si>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</si>
  <si>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</si>
  <si>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</si>
  <si>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</si>
  <si>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</si>
  <si>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</si>
  <si>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</si>
  <si>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</si>
  <si>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</si>
  <si>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</si>
  <si>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</si>
  <si>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</si>
  <si>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</si>
  <si>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</si>
  <si>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</si>
  <si>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</si>
  <si>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</si>
  <si>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</si>
  <si>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</si>
  <si>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</si>
  <si>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</si>
  <si>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</si>
  <si>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</si>
  <si>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</si>
  <si>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</si>
  <si>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</si>
  <si>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</si>
  <si>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</si>
  <si>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</si>
  <si>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</si>
  <si>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</si>
  <si>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</si>
  <si>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</si>
  <si>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</si>
  <si>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</si>
  <si>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</si>
  <si>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</si>
  <si>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</si>
  <si>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</si>
  <si>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</si>
  <si>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</si>
  <si>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</si>
  <si>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</si>
  <si>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</si>
  <si>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</si>
  <si>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</si>
  <si>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</si>
  <si>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</si>
  <si>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</si>
  <si>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</si>
  <si>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</si>
  <si>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</si>
  <si>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</si>
  <si>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</si>
  <si>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</si>
  <si>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</si>
  <si>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</si>
  <si>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</si>
  <si>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</si>
  <si>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</si>
  <si>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</si>
  <si>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</si>
  <si>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</si>
  <si>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</si>
  <si>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</si>
  <si>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</si>
  <si>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</si>
  <si>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</si>
  <si>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</si>
  <si>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</si>
  <si>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</si>
  <si>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</si>
  <si>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</si>
  <si>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</si>
  <si>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</si>
  <si>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</si>
  <si>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</si>
  <si>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</si>
  <si>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</si>
  <si>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</si>
  <si>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</si>
  <si>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</si>
  <si>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</si>
  <si>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</si>
  <si>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</si>
  <si>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</si>
  <si>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</si>
  <si>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</si>
  <si>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</si>
  <si>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</si>
  <si>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</si>
  <si>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</si>
  <si>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</si>
  <si>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</si>
  <si>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</si>
  <si>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</si>
  <si>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</si>
  <si>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</si>
  <si>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</si>
  <si>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</si>
  <si>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</si>
  <si>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</si>
  <si>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</si>
  <si>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</si>
  <si>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</si>
  <si>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</si>
  <si>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</si>
  <si>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</si>
  <si>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</si>
  <si>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</si>
  <si>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</si>
  <si>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</si>
  <si>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</si>
  <si>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</si>
  <si>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</si>
  <si>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</si>
  <si>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</si>
  <si>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</si>
  <si>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</si>
  <si>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</si>
  <si>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</si>
  <si>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</si>
  <si>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</si>
  <si>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</si>
  <si>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</si>
  <si>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</si>
  <si>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</si>
  <si>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</si>
  <si>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</si>
  <si>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</si>
  <si>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</si>
  <si>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</si>
  <si>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</si>
  <si>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</si>
  <si>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</si>
  <si>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</si>
  <si>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</si>
  <si>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</si>
  <si>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</si>
  <si>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</si>
  <si>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</si>
  <si>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</si>
  <si>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</si>
  <si>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</si>
  <si>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</si>
  <si>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</si>
  <si>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</si>
  <si>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</si>
  <si>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</si>
  <si>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</si>
  <si>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</si>
  <si>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</si>
  <si>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</si>
  <si>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</si>
  <si>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</si>
  <si>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</si>
  <si>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</si>
  <si>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</si>
  <si>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</si>
  <si>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</si>
  <si>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</si>
  <si>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</si>
  <si>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</si>
  <si>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</si>
  <si>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</si>
  <si>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</si>
  <si>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</si>
  <si>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</si>
  <si>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</si>
  <si>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</si>
  <si>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</si>
  <si>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</si>
  <si>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</si>
  <si>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</si>
  <si>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</si>
  <si>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</si>
  <si>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</si>
  <si>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</si>
  <si>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</si>
  <si>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</si>
  <si>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</si>
  <si>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</si>
  <si>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</si>
  <si>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</si>
  <si>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</si>
  <si>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</si>
  <si>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</si>
  <si>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</si>
  <si>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</si>
  <si>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</si>
  <si>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</si>
  <si>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</si>
  <si>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</si>
  <si>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</si>
  <si>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</si>
  <si>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</si>
  <si>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</si>
  <si>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</si>
  <si>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</si>
  <si>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</si>
  <si>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</si>
  <si>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</si>
  <si>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</si>
  <si>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</si>
  <si>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</si>
  <si>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</si>
  <si>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</si>
  <si>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</si>
  <si>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</si>
  <si>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</si>
  <si>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</si>
  <si>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</si>
  <si>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</si>
  <si>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</si>
  <si>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</si>
  <si>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</si>
  <si>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</si>
  <si>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</si>
  <si>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</si>
  <si>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</si>
  <si>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</si>
  <si>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</si>
  <si>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</si>
  <si>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</si>
  <si>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</si>
  <si>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</si>
  <si>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</si>
  <si>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</si>
  <si>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</si>
  <si>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</si>
  <si>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</si>
  <si>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</si>
  <si>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</si>
  <si>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</si>
  <si>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</si>
  <si>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</si>
  <si>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</si>
  <si>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</si>
  <si>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</si>
  <si>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</si>
  <si>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</si>
  <si>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</si>
  <si>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</si>
  <si>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</si>
  <si>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</si>
  <si>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</si>
  <si>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</si>
  <si>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</si>
  <si>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</si>
  <si>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</si>
  <si>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</si>
  <si>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</si>
  <si>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</si>
  <si>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</si>
  <si>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</si>
  <si>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</si>
  <si>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</si>
  <si>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</si>
  <si>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</si>
  <si>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</si>
  <si>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</si>
  <si>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</si>
  <si>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</si>
  <si>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</si>
  <si>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</si>
  <si>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</si>
  <si>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</si>
  <si>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</si>
  <si>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</si>
  <si>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</si>
  <si>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</si>
  <si>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</si>
  <si>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</si>
  <si>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</si>
  <si>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</si>
  <si>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</si>
  <si>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</si>
  <si>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</si>
  <si>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</si>
  <si>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</si>
  <si>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</si>
  <si>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</si>
  <si>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</si>
  <si>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</si>
  <si>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</si>
  <si>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</si>
  <si>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</si>
  <si>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</si>
  <si>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</si>
  <si>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</si>
  <si>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</si>
  <si>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</si>
  <si>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</si>
  <si>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</si>
  <si>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</si>
  <si>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</si>
  <si>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</si>
  <si>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</si>
  <si>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</si>
  <si>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</si>
  <si>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</si>
  <si>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</si>
  <si>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</si>
  <si>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</si>
  <si>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</si>
  <si>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</si>
  <si>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</si>
  <si>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</si>
  <si>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</si>
  <si>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</si>
  <si>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</si>
  <si>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</si>
  <si>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</si>
  <si>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</si>
  <si>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</si>
  <si>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</si>
  <si>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</si>
  <si>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</si>
  <si>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</si>
  <si>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</si>
  <si>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</si>
  <si>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</si>
  <si>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</si>
  <si>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</si>
  <si>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</si>
  <si>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</si>
  <si>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</si>
  <si>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</si>
  <si>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</si>
  <si>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</si>
  <si>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</si>
  <si>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</si>
  <si>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</si>
  <si>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</si>
  <si>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</si>
  <si>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</si>
  <si>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</si>
  <si>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</si>
  <si>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</si>
  <si>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</si>
  <si>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</si>
  <si>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</si>
  <si>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</si>
  <si>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</si>
  <si>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</si>
  <si>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</si>
  <si>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</si>
  <si>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</si>
  <si>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</si>
  <si>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</si>
  <si>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</si>
  <si>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</si>
  <si>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</si>
  <si>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</si>
  <si>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</si>
  <si>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</si>
  <si>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</si>
  <si>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</si>
  <si>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</si>
  <si>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</si>
  <si>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</si>
  <si>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</si>
  <si>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</si>
  <si>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</si>
  <si>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</si>
  <si>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</si>
  <si>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</si>
  <si>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</si>
  <si>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</si>
  <si>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</si>
  <si>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</si>
  <si>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</si>
  <si>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</si>
  <si>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</si>
  <si>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</si>
  <si>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</si>
  <si>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</si>
  <si>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</si>
  <si>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</si>
  <si>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</si>
  <si>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</si>
  <si>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</si>
  <si>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</si>
  <si>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</si>
  <si>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</si>
  <si>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</si>
  <si>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</si>
  <si>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</si>
  <si>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</si>
  <si>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</si>
  <si>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</si>
  <si>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</si>
  <si>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</si>
  <si>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</si>
  <si>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</si>
  <si>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</si>
  <si>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</si>
  <si>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</si>
  <si>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</si>
  <si>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</si>
  <si>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</si>
  <si>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</si>
  <si>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</si>
  <si>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</si>
  <si>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</si>
  <si>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</si>
  <si>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</si>
  <si>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</si>
  <si>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</si>
  <si>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</si>
  <si>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</si>
  <si>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</si>
  <si>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</si>
  <si>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</si>
  <si>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</si>
  <si>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</si>
  <si>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</si>
  <si>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</si>
  <si>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</si>
  <si>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</si>
  <si>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</si>
  <si>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</si>
  <si>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</si>
  <si>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</si>
  <si>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</si>
  <si>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</si>
  <si>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</si>
  <si>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</si>
  <si>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</si>
  <si>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</si>
  <si>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</si>
  <si>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</si>
  <si>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</si>
  <si>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</si>
  <si>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</si>
  <si>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</si>
  <si>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</si>
  <si>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</si>
  <si>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</si>
  <si>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</si>
  <si>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</si>
  <si>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</si>
  <si>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</si>
  <si>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</si>
  <si>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</si>
  <si>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</si>
  <si>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</si>
  <si>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</si>
  <si>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</si>
  <si>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</si>
  <si>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</si>
  <si>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</si>
  <si>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</si>
  <si>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</si>
  <si>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</si>
  <si>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</si>
  <si>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</si>
  <si>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</si>
  <si>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</si>
  <si>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</si>
  <si>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</si>
  <si>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</si>
  <si>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</si>
  <si>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</si>
  <si>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</si>
  <si>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</si>
  <si>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</si>
  <si>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</si>
  <si>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</si>
  <si>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</si>
  <si>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</si>
  <si>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</si>
  <si>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</si>
  <si>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</si>
  <si>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</si>
  <si>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</si>
  <si>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</si>
  <si>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</si>
  <si>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</si>
  <si>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</si>
  <si>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</si>
  <si>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</si>
  <si>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</si>
  <si>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</si>
  <si>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</si>
  <si>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</si>
  <si>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</si>
  <si>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</si>
  <si>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</si>
  <si>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</si>
  <si>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</si>
  <si>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</si>
  <si>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</si>
  <si>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</si>
  <si>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</si>
  <si>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</si>
  <si>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</si>
  <si>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</si>
  <si>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</si>
  <si>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</si>
  <si>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</si>
  <si>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</si>
  <si>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</si>
  <si>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</si>
  <si>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</si>
  <si>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</si>
  <si>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</si>
  <si>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</si>
  <si>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</si>
  <si>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</si>
  <si>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</si>
  <si>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</si>
  <si>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</si>
  <si>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</si>
  <si>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</si>
  <si>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</si>
  <si>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</si>
  <si>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</si>
  <si>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</si>
  <si>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</si>
  <si>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</si>
  <si>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</si>
  <si>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</si>
  <si>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</si>
  <si>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</si>
  <si>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</si>
  <si>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</si>
  <si>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</si>
  <si>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</si>
  <si>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</si>
  <si>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</si>
  <si>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</si>
  <si>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</si>
  <si>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</si>
  <si>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</si>
  <si>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</si>
  <si>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</si>
  <si>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</si>
  <si>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</si>
  <si>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</si>
  <si>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</si>
  <si>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</si>
  <si>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</si>
  <si>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</si>
  <si>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</si>
  <si>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</si>
  <si>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</si>
  <si>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</si>
  <si>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</si>
  <si>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</si>
  <si>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</si>
  <si>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</si>
  <si>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</si>
  <si>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</si>
  <si>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</si>
  <si>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</si>
  <si>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</si>
  <si>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</si>
  <si>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</si>
  <si>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</si>
  <si>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</si>
  <si>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</si>
  <si>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</si>
  <si>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</si>
  <si>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</si>
  <si>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</si>
  <si>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</si>
  <si>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</si>
  <si>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</si>
  <si>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</si>
  <si>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</si>
  <si>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</si>
  <si>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</si>
  <si>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</si>
  <si>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</si>
  <si>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</si>
  <si>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</si>
  <si>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</si>
  <si>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</si>
  <si>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</si>
  <si>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</si>
  <si>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</si>
  <si>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</si>
  <si>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</si>
  <si>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</si>
  <si>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</si>
  <si>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</si>
  <si>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</si>
  <si>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</si>
  <si>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</si>
  <si>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</si>
  <si>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</si>
  <si>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</si>
  <si>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</si>
  <si>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</si>
  <si>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</si>
  <si>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</si>
  <si>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</si>
  <si>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</si>
  <si>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</si>
  <si>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</si>
  <si>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</si>
  <si>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</si>
  <si>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</si>
  <si>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</si>
  <si>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</si>
  <si>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</si>
  <si>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</si>
  <si>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</si>
  <si>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</si>
  <si>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</si>
  <si>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</si>
  <si>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</si>
  <si>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</si>
  <si>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</si>
  <si>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</si>
  <si>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</si>
  <si>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</si>
  <si>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</si>
  <si>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</si>
  <si>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</si>
  <si>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</si>
  <si>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</si>
  <si>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</si>
  <si>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</si>
  <si>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</si>
  <si>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</si>
  <si>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</si>
  <si>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</si>
  <si>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</si>
  <si>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</si>
  <si>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</si>
  <si>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</si>
  <si>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</si>
  <si>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</si>
  <si>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</si>
  <si>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</si>
  <si>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</si>
  <si>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</si>
  <si>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</si>
  <si>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</si>
  <si>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</si>
  <si>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</si>
  <si>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</si>
  <si>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</si>
  <si>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</si>
  <si>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</si>
  <si>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</si>
  <si>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</si>
  <si>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</si>
  <si>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</si>
  <si>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</si>
  <si>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</si>
  <si>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</si>
  <si>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</si>
  <si>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</si>
  <si>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</si>
  <si>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</si>
  <si>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</si>
  <si>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</si>
  <si>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</si>
  <si>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</si>
  <si>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</si>
  <si>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</si>
  <si>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</si>
  <si>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</si>
  <si>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</si>
  <si>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</si>
  <si>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</si>
  <si>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</si>
  <si>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</si>
  <si>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</si>
  <si>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</si>
  <si>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</si>
  <si>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</si>
  <si>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</si>
  <si>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</si>
  <si>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</si>
  <si>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</si>
  <si>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</si>
  <si>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</si>
  <si>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</si>
  <si>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</si>
  <si>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</si>
  <si>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</si>
  <si>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</si>
  <si>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</si>
  <si>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</si>
  <si>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</si>
  <si>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</si>
  <si>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</si>
  <si>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</si>
  <si>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</si>
  <si>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</si>
  <si>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</si>
  <si>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</si>
  <si>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</si>
  <si>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</si>
  <si>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</si>
  <si>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</si>
  <si>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</si>
  <si>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</si>
  <si>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</si>
  <si>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</si>
  <si>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</si>
  <si>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</si>
  <si>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</si>
  <si>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</si>
  <si>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</si>
  <si>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</si>
  <si>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</si>
  <si>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</si>
  <si>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</si>
  <si>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</si>
  <si>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</si>
  <si>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</si>
  <si>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</si>
  <si>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</si>
  <si>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</si>
  <si>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</si>
  <si>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</si>
  <si>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</si>
  <si>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</si>
  <si>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</si>
  <si>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</si>
  <si>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</si>
  <si>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</si>
  <si>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</si>
  <si>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</si>
  <si>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</si>
  <si>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</si>
  <si>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</si>
  <si>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</si>
  <si>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</si>
  <si>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</si>
  <si>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</si>
  <si>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</si>
  <si>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</si>
  <si>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</si>
  <si>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</si>
  <si>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</si>
  <si>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</si>
  <si>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</si>
  <si>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</si>
  <si>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</si>
  <si>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</si>
  <si>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</si>
  <si>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</si>
  <si>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</si>
  <si>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</si>
  <si>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</si>
  <si>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</si>
  <si>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</si>
  <si>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</si>
  <si>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</si>
  <si>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</si>
  <si>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</si>
  <si>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</si>
  <si>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</si>
  <si>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</si>
  <si>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</si>
  <si>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</si>
  <si>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</si>
  <si>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</si>
  <si>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</si>
  <si>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</si>
  <si>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</si>
  <si>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</si>
  <si>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</si>
  <si>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</si>
  <si>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</si>
  <si>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</si>
  <si>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</si>
  <si>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</si>
  <si>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</si>
  <si>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</si>
  <si>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</si>
  <si>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</si>
  <si>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</si>
  <si>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</si>
  <si>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</si>
  <si>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</si>
  <si>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</si>
  <si>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</si>
  <si>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</si>
  <si>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</si>
  <si>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</si>
  <si>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</si>
  <si>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</si>
  <si>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</si>
  <si>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</si>
  <si>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</si>
  <si>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</si>
  <si>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</si>
  <si>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</si>
  <si>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</si>
  <si>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</si>
  <si>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</si>
  <si>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</si>
  <si>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</si>
  <si>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</si>
  <si>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</si>
  <si>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</si>
  <si>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</si>
  <si>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</si>
  <si>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</si>
  <si>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</si>
  <si>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</si>
  <si>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</si>
  <si>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</si>
  <si>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</si>
  <si>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</si>
  <si>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</si>
  <si>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</si>
  <si>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</si>
  <si>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</si>
  <si>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</si>
  <si>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</si>
  <si>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</si>
  <si>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</si>
  <si>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</si>
  <si>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</si>
  <si>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</si>
  <si>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</si>
  <si>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</si>
  <si>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</si>
  <si>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</si>
  <si>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</si>
  <si>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</si>
  <si>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</si>
  <si>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</si>
  <si>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</si>
  <si>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</si>
  <si>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</si>
  <si>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</si>
  <si>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</si>
  <si>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</si>
  <si>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</si>
  <si>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</si>
  <si>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</si>
  <si>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</si>
  <si>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</si>
  <si>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</si>
  <si>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</si>
  <si>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</si>
  <si>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</si>
  <si>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</si>
  <si>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</si>
  <si>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</si>
  <si>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</si>
  <si>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</si>
  <si>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</si>
  <si>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</si>
  <si>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</si>
  <si>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</si>
  <si>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</si>
  <si>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</si>
  <si>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</si>
  <si>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</si>
  <si>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</si>
  <si>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</si>
  <si>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</si>
  <si>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</si>
  <si>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</si>
  <si>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</si>
  <si>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</si>
  <si>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</si>
  <si>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</si>
  <si>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</si>
  <si>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</si>
  <si>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</si>
  <si>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</si>
  <si>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</si>
  <si>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</si>
  <si>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</si>
  <si>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</si>
  <si>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</si>
  <si>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</si>
  <si>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</si>
  <si>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</si>
  <si>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</si>
  <si>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</si>
  <si>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</si>
  <si>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</si>
  <si>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</si>
  <si>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</si>
  <si>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</si>
  <si>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</si>
  <si>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</si>
  <si>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</si>
  <si>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</si>
  <si>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</si>
  <si>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</si>
  <si>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</si>
  <si>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</si>
  <si>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</si>
  <si>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</si>
  <si>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</si>
  <si>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</si>
  <si>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</si>
  <si>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</si>
  <si>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</si>
  <si>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</si>
  <si>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</si>
  <si>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</si>
  <si>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</si>
  <si>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</si>
  <si>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</si>
  <si>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</si>
  <si>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</si>
  <si>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</si>
  <si>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</si>
  <si>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</si>
  <si>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</si>
  <si>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</si>
  <si>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</si>
  <si>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</si>
  <si>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</si>
  <si>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</si>
  <si>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</si>
  <si>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</si>
  <si>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</si>
  <si>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</si>
  <si>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</si>
  <si>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</si>
  <si>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</si>
  <si>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</si>
  <si>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</si>
  <si>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</si>
  <si>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</si>
  <si>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</si>
  <si>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</si>
  <si>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</si>
  <si>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</si>
  <si>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</si>
  <si>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</si>
  <si>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</si>
  <si>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</si>
  <si>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</si>
  <si>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</si>
  <si>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</si>
  <si>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</si>
  <si>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</si>
  <si>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</si>
  <si>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</si>
  <si>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</si>
  <si>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</si>
  <si>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</si>
  <si>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</si>
  <si>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</si>
  <si>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</si>
  <si>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</si>
  <si>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</si>
  <si>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</si>
  <si>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</si>
  <si>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</si>
  <si>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</si>
  <si>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</si>
  <si>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</si>
  <si>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</si>
  <si>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</si>
  <si>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</si>
  <si>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</si>
  <si>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</si>
  <si>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</si>
  <si>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</si>
  <si>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</si>
  <si>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</si>
  <si>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</si>
  <si>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</si>
  <si>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</si>
  <si>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</si>
  <si>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</si>
  <si>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</si>
  <si>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</si>
  <si>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</si>
  <si>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</si>
  <si>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</si>
  <si>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</si>
  <si>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</si>
  <si>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</si>
  <si>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</si>
  <si>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</si>
  <si>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</si>
  <si>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</si>
  <si>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</si>
  <si>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</si>
  <si>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</si>
  <si>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</si>
  <si>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</si>
  <si>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</si>
  <si>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</si>
  <si>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</si>
  <si>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</si>
  <si>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</si>
  <si>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</si>
  <si>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</si>
  <si>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</si>
  <si>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</si>
  <si>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</si>
  <si>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</si>
  <si>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</si>
  <si>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</si>
  <si>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</si>
  <si>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</si>
  <si>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</si>
  <si>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</si>
  <si>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</si>
  <si>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</si>
  <si>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</si>
  <si>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</si>
  <si>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</si>
  <si>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</si>
  <si>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</si>
  <si>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</si>
  <si>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</si>
  <si>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</si>
  <si>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</si>
  <si>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</si>
  <si>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</si>
  <si>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</si>
  <si>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</si>
  <si>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</si>
  <si>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</si>
  <si>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</si>
  <si>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</si>
  <si>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</si>
  <si>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</si>
  <si>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</si>
  <si>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</si>
  <si>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</si>
  <si>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</si>
  <si>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</si>
  <si>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</si>
  <si>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</si>
  <si>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</si>
  <si>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</si>
  <si>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</si>
  <si>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</si>
  <si>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</si>
  <si>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</si>
  <si>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</si>
  <si>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</si>
  <si>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</si>
  <si>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</si>
  <si>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</si>
  <si>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</si>
  <si>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</si>
  <si>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</si>
  <si>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</si>
  <si>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</si>
  <si>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</si>
  <si>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</si>
  <si>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</si>
  <si>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</si>
  <si>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</si>
  <si>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</si>
  <si>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</si>
  <si>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</si>
  <si>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</si>
  <si>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</si>
  <si>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</si>
  <si>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</si>
  <si>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</si>
  <si>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</si>
  <si>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</si>
  <si>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</si>
  <si>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</si>
  <si>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</si>
  <si>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</si>
  <si>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</si>
  <si>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</si>
  <si>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</si>
  <si>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</si>
  <si>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</si>
  <si>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</si>
  <si>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</si>
  <si>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</si>
  <si>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</si>
  <si>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</si>
  <si>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</si>
  <si>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</si>
  <si>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</si>
  <si>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</si>
  <si>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</si>
  <si>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</si>
  <si>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</si>
  <si>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</si>
  <si>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</si>
  <si>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</si>
  <si>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</si>
  <si>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</si>
  <si>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</si>
  <si>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</si>
  <si>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</si>
  <si>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</si>
  <si>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</si>
  <si>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</si>
  <si>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</si>
  <si>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</si>
  <si>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</si>
  <si>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</si>
  <si>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</si>
  <si>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</si>
  <si>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</si>
  <si>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</si>
  <si>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</si>
  <si>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</si>
  <si>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</si>
  <si>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</si>
  <si>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</si>
  <si>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</si>
  <si>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</si>
  <si>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</si>
  <si>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</si>
  <si>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</si>
  <si>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</si>
  <si>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</si>
  <si>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</si>
  <si>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</si>
  <si>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</si>
  <si>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</si>
  <si>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</si>
  <si>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</si>
  <si>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</si>
  <si>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</si>
  <si>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</si>
  <si>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</si>
  <si>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</si>
  <si>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</si>
  <si>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</si>
  <si>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</si>
  <si>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</si>
  <si>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</si>
  <si>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</si>
  <si>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</si>
  <si>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</si>
  <si>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</si>
  <si>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</si>
  <si>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</si>
  <si>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</si>
  <si>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</si>
  <si>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</si>
  <si>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</si>
  <si>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</si>
  <si>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</si>
  <si>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</si>
  <si>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</si>
  <si>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</si>
  <si>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</si>
  <si>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</si>
  <si>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</si>
  <si>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</si>
  <si>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</si>
  <si>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</si>
  <si>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</si>
  <si>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</si>
  <si>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</si>
  <si>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</si>
  <si>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</si>
  <si>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</si>
  <si>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</si>
  <si>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</si>
  <si>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</si>
  <si>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</si>
  <si>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</si>
  <si>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</si>
  <si>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</si>
  <si>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</si>
  <si>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</si>
  <si>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</si>
  <si>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</si>
  <si>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</si>
  <si>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</si>
  <si>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</si>
  <si>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</si>
  <si>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</si>
  <si>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</si>
  <si>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</si>
  <si>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</si>
  <si>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</si>
  <si>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</si>
  <si>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</si>
  <si>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</si>
  <si>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</si>
  <si>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</si>
  <si>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</si>
  <si>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</si>
  <si>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</si>
  <si>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</si>
  <si>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</si>
  <si>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</si>
  <si>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</si>
  <si>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</si>
  <si>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</si>
  <si>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</si>
  <si>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</si>
  <si>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</si>
  <si>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</si>
  <si>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</si>
  <si>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</si>
  <si>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</si>
  <si>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</si>
  <si>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</si>
  <si>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</si>
  <si>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</si>
  <si>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</si>
  <si>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</si>
  <si>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</si>
  <si>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</si>
  <si>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</si>
  <si>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</si>
  <si>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</si>
  <si>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</si>
  <si>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</si>
  <si>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</si>
  <si>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</si>
  <si>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</si>
  <si>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</si>
  <si>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</si>
  <si>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</si>
  <si>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</si>
  <si>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</si>
  <si>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</si>
  <si>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</si>
  <si>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</si>
  <si>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</si>
  <si>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</si>
  <si>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</si>
  <si>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</si>
  <si>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</si>
  <si>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</si>
  <si>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</si>
  <si>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</si>
  <si>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</si>
  <si>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</si>
  <si>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</si>
  <si>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</si>
  <si>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</si>
  <si>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</si>
  <si>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</si>
  <si>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</si>
  <si>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</si>
  <si>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</si>
  <si>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</si>
  <si>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</si>
  <si>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</si>
  <si>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</si>
  <si>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</si>
  <si>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</si>
  <si>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</si>
  <si>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</si>
  <si>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</si>
  <si>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</si>
  <si>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</si>
  <si>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</si>
  <si>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</si>
  <si>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</si>
  <si>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</si>
  <si>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</si>
  <si>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</si>
  <si>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</si>
  <si>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</si>
  <si>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</si>
  <si>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</si>
  <si>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</si>
  <si>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</si>
  <si>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</si>
  <si>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</si>
  <si>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</si>
  <si>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</si>
  <si>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</si>
  <si>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</si>
  <si>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</si>
  <si>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</si>
  <si>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</si>
  <si>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</si>
  <si>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</si>
  <si>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</si>
  <si>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</si>
  <si>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</si>
  <si>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</si>
  <si>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</si>
  <si>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</si>
  <si>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</si>
  <si>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</si>
  <si>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</si>
  <si>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</si>
  <si>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</si>
  <si>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</si>
  <si>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</si>
  <si>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</si>
  <si>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</si>
  <si>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</si>
  <si>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</si>
  <si>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</si>
  <si>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</si>
  <si>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</si>
  <si>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</si>
  <si>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</si>
  <si>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</si>
  <si>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</si>
  <si>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</si>
  <si>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</si>
  <si>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</si>
  <si>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</si>
  <si>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</si>
  <si>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</si>
  <si>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</si>
  <si>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</si>
  <si>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</si>
  <si>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</si>
  <si>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</si>
  <si>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</si>
  <si>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</si>
  <si>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</si>
  <si>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</si>
  <si>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</si>
  <si>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</si>
  <si>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</si>
  <si>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</si>
  <si>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</si>
  <si>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</si>
  <si>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</si>
  <si>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</si>
  <si>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</si>
  <si>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</si>
  <si>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</si>
  <si>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</si>
  <si>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</si>
  <si>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</si>
  <si>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</si>
  <si>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</si>
  <si>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</si>
  <si>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</si>
  <si>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</si>
  <si>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</si>
  <si>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</si>
  <si>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</si>
  <si>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</si>
  <si>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</si>
  <si>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</si>
  <si>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</si>
  <si>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</si>
  <si>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</si>
  <si>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</si>
  <si>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</si>
  <si>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</si>
  <si>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</si>
  <si>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</si>
  <si>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</si>
  <si>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</si>
  <si>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</si>
  <si>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</si>
  <si>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</si>
  <si>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</si>
  <si>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</si>
  <si>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</si>
  <si>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</si>
  <si>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</si>
  <si>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</si>
  <si>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</si>
  <si>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</si>
  <si>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</si>
  <si>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</si>
  <si>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</si>
  <si>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</si>
  <si>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</si>
  <si>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</si>
  <si>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</si>
  <si>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</si>
  <si>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</si>
  <si>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</si>
  <si>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</si>
  <si>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</si>
  <si>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</si>
  <si>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</si>
  <si>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</si>
  <si>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</si>
  <si>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</si>
  <si>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</si>
  <si>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</si>
  <si>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</si>
  <si>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</si>
  <si>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</si>
  <si>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</si>
  <si>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</si>
  <si>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</si>
  <si>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</si>
  <si>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</si>
  <si>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</si>
  <si>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</si>
  <si>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</si>
  <si>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</si>
  <si>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</si>
  <si>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</si>
  <si>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</si>
  <si>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</si>
  <si>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</si>
  <si>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</si>
  <si>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</si>
  <si>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</si>
  <si>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</si>
  <si>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</si>
  <si>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</si>
  <si>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</si>
  <si>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</si>
  <si>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</si>
  <si>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</si>
  <si>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</si>
  <si>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</si>
  <si>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</si>
  <si>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</si>
  <si>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</si>
  <si>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</si>
  <si>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</si>
  <si>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</si>
  <si>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</si>
  <si>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</si>
  <si>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</si>
  <si>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</si>
  <si>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</si>
  <si>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</si>
  <si>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</si>
  <si>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</si>
  <si>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</si>
  <si>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</si>
  <si>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</si>
  <si>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</si>
  <si>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</si>
  <si>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</si>
  <si>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</si>
  <si>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</si>
  <si>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</si>
  <si>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</si>
  <si>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</si>
  <si>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</si>
  <si>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</si>
  <si>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</si>
  <si>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</si>
  <si>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</si>
  <si>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</si>
  <si>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</si>
  <si>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</si>
  <si>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</si>
  <si>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</si>
  <si>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</si>
  <si>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</si>
  <si>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</si>
  <si>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</si>
  <si>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</si>
  <si>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</si>
  <si>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</si>
  <si>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</si>
  <si>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</si>
  <si>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</si>
  <si>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</si>
  <si>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</si>
  <si>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</si>
  <si>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</si>
  <si>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</si>
  <si>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</si>
  <si>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</si>
  <si>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</si>
  <si>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</si>
  <si>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</si>
  <si>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</si>
  <si>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</si>
  <si>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</si>
  <si>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</si>
  <si>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</si>
  <si>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</si>
  <si>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</si>
  <si>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</si>
  <si>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</si>
  <si>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</si>
  <si>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</si>
  <si>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</si>
  <si>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</si>
  <si>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</si>
  <si>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</si>
  <si>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</si>
  <si>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</si>
  <si>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</si>
  <si>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</si>
  <si>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</si>
  <si>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</si>
  <si>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</si>
  <si>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</si>
  <si>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</si>
  <si>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</si>
  <si>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</si>
  <si>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</si>
  <si>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</si>
  <si>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</si>
  <si>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</si>
  <si>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</si>
  <si>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</si>
  <si>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</si>
  <si>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</si>
  <si>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</si>
  <si>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</si>
  <si>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</si>
  <si>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</si>
  <si>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</si>
  <si>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</si>
  <si>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</si>
  <si>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</si>
  <si>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</si>
  <si>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</si>
  <si>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</si>
  <si>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</si>
  <si>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</si>
  <si>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</si>
  <si>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</si>
  <si>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</si>
  <si>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</si>
  <si>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</si>
  <si>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</si>
  <si>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</si>
  <si>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</si>
  <si>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</si>
  <si>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</si>
  <si>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</si>
  <si>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</si>
  <si>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</si>
  <si>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</si>
  <si>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</si>
  <si>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</si>
  <si>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</si>
  <si>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</si>
  <si>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</si>
  <si>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</si>
  <si>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</si>
  <si>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</si>
  <si>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</si>
  <si>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</si>
  <si>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</si>
  <si>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</si>
  <si>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</si>
  <si>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</si>
  <si>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</si>
  <si>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</si>
  <si>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</si>
  <si>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</si>
  <si>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</si>
  <si>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</si>
  <si>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</si>
  <si>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</si>
  <si>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</si>
  <si>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</si>
  <si>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</si>
  <si>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</si>
  <si>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</si>
  <si>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</si>
  <si>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</si>
  <si>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</si>
  <si>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</si>
  <si>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</si>
  <si>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</si>
  <si>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</si>
  <si>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</si>
  <si>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</si>
  <si>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</si>
  <si>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</si>
  <si>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</si>
  <si>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</si>
  <si>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</si>
  <si>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</si>
  <si>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</si>
  <si>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</si>
  <si>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</si>
  <si>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</si>
  <si>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</si>
  <si>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</si>
  <si>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</si>
  <si>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</si>
  <si>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</si>
  <si>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</si>
  <si>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</si>
  <si>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</si>
  <si>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</si>
  <si>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</si>
  <si>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</si>
  <si>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</si>
  <si>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</si>
  <si>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</si>
  <si>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</si>
  <si>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</si>
  <si>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</si>
  <si>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</si>
  <si>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</si>
  <si>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</si>
  <si>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</si>
  <si>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</si>
  <si>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</si>
  <si>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</si>
  <si>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</si>
  <si>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</si>
  <si>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</si>
  <si>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</si>
  <si>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</si>
  <si>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</si>
  <si>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</si>
  <si>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</si>
  <si>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</si>
  <si>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</si>
  <si>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</si>
  <si>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</si>
  <si>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</si>
  <si>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</si>
  <si>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</si>
  <si>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</si>
  <si>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</si>
  <si>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</si>
  <si>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</si>
  <si>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</si>
  <si>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</si>
  <si>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</si>
  <si>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</si>
  <si>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</si>
  <si>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</si>
  <si>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</si>
  <si>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</si>
  <si>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</si>
  <si>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</si>
  <si>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</si>
  <si>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</si>
  <si>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</si>
  <si>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</si>
  <si>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</si>
  <si>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</si>
  <si>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</si>
  <si>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</si>
  <si>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</si>
  <si>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</si>
  <si>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</si>
  <si>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</si>
  <si>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</si>
  <si>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</si>
  <si>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</si>
  <si>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</si>
  <si>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</si>
  <si>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</si>
  <si>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</si>
  <si>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</si>
  <si>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</si>
  <si>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</si>
  <si>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</si>
  <si>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</si>
  <si>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</si>
  <si>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</si>
  <si>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</si>
  <si>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</si>
  <si>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</si>
  <si>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</si>
  <si>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</si>
  <si>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</si>
  <si>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</si>
  <si>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</si>
  <si>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</si>
  <si>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</si>
  <si>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</si>
  <si>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</si>
  <si>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</si>
  <si>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</si>
  <si>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</si>
  <si>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</si>
  <si>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</si>
  <si>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</si>
  <si>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</si>
  <si>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</si>
  <si>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</si>
  <si>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</si>
  <si>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</si>
  <si>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</si>
  <si>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</si>
  <si>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</si>
  <si>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</si>
  <si>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</si>
  <si>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</si>
  <si>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</si>
  <si>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</si>
  <si>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</si>
  <si>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</si>
  <si>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</si>
  <si>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</si>
  <si>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</si>
  <si>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</si>
  <si>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</si>
  <si>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</si>
  <si>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</si>
  <si>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</si>
  <si>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</si>
  <si>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</si>
  <si>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</si>
  <si>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</si>
  <si>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</si>
  <si>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</si>
  <si>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</si>
  <si>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</si>
  <si>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</si>
  <si>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</si>
  <si>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</si>
  <si>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</si>
  <si>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</si>
  <si>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</si>
  <si>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</si>
  <si>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</si>
  <si>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</si>
  <si>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</si>
  <si>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</si>
  <si>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</si>
  <si>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</si>
  <si>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</si>
  <si>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</si>
  <si>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</si>
  <si>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</si>
  <si>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</si>
  <si>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</si>
  <si>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</si>
  <si>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</si>
  <si>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</si>
  <si>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</si>
  <si>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</si>
  <si>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</si>
  <si>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</si>
  <si>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</si>
  <si>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</si>
  <si>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</si>
  <si>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</si>
  <si>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</si>
  <si>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</si>
  <si>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</si>
  <si>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</si>
  <si>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</si>
  <si>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</si>
  <si>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</si>
  <si>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</si>
  <si>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</si>
  <si>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</si>
  <si>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</si>
  <si>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</si>
  <si>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</si>
  <si>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</si>
  <si>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</si>
  <si>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</si>
  <si>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</si>
  <si>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</si>
  <si>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</si>
  <si>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</si>
  <si>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</si>
  <si>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</si>
  <si>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</si>
  <si>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</si>
  <si>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</si>
  <si>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</si>
  <si>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</si>
  <si>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</si>
  <si>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</si>
  <si>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</si>
  <si>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</si>
  <si>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</si>
  <si>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</si>
  <si>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</si>
  <si>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</si>
  <si>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</si>
  <si>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</si>
  <si>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</si>
  <si>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</si>
  <si>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</si>
  <si>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</si>
  <si>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</si>
  <si>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</si>
  <si>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</si>
  <si>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</si>
  <si>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</si>
  <si>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</si>
  <si>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</si>
  <si>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</si>
  <si>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</si>
  <si>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</si>
  <si>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</si>
  <si>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</si>
  <si>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</si>
  <si>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</si>
  <si>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</si>
  <si>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</si>
  <si>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</si>
  <si>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</si>
  <si>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</si>
  <si>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</si>
  <si>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</si>
  <si>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</si>
  <si>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</si>
  <si>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</si>
  <si>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</si>
  <si>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</si>
  <si>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</si>
  <si>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</si>
  <si>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</si>
  <si>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</si>
  <si>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</si>
  <si>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</si>
  <si>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</si>
  <si>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</si>
  <si>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</si>
  <si>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</si>
  <si>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</si>
  <si>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</si>
  <si>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</si>
  <si>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</si>
  <si>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</si>
  <si>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</si>
  <si>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</si>
  <si>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</si>
  <si>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</si>
  <si>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</si>
  <si>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</si>
  <si>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</si>
  <si>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</si>
  <si>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</si>
  <si>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</si>
  <si>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</si>
  <si>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</si>
  <si>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</si>
  <si>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</si>
  <si>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</si>
  <si>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</si>
  <si>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</si>
  <si>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</si>
  <si>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</si>
  <si>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</si>
  <si>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</si>
  <si>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</si>
  <si>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</si>
  <si>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</si>
  <si>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</si>
  <si>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</si>
  <si>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</si>
  <si>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</si>
  <si>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</si>
  <si>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</si>
  <si>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</si>
  <si>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</si>
  <si>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</si>
  <si>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</si>
  <si>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</si>
  <si>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</si>
  <si>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</si>
  <si>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</si>
  <si>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</si>
  <si>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</si>
  <si>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</si>
  <si>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</si>
  <si>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</si>
  <si>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</si>
  <si>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</si>
  <si>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</si>
  <si>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</si>
  <si>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</si>
  <si>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</si>
  <si>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</si>
  <si>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</si>
  <si>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</si>
  <si>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</si>
  <si>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</si>
  <si>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</si>
  <si>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</si>
  <si>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</si>
  <si>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</si>
  <si>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</si>
  <si>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</si>
  <si>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</si>
  <si>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</si>
  <si>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</si>
  <si>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</si>
  <si>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</si>
  <si>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</si>
  <si>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</si>
  <si>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</si>
  <si>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</si>
  <si>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</si>
  <si>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</si>
  <si>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</si>
  <si>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</si>
  <si>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</si>
  <si>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</si>
  <si>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</si>
  <si>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</si>
  <si>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</si>
  <si>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</si>
  <si>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</si>
  <si>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</si>
  <si>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</si>
  <si>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</si>
  <si>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</si>
  <si>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</si>
  <si>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</si>
  <si>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</si>
  <si>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</si>
  <si>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</si>
  <si>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</si>
  <si>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</si>
  <si>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</si>
  <si>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</si>
  <si>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</si>
  <si>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</si>
  <si>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</si>
  <si>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</si>
  <si>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</si>
  <si>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</si>
  <si>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</si>
  <si>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</si>
  <si>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</si>
  <si>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</si>
  <si>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</si>
  <si>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</si>
  <si>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</si>
  <si>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</si>
  <si>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</si>
  <si>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</si>
  <si>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</si>
  <si>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</si>
  <si>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</si>
  <si>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</si>
  <si>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</si>
  <si>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</si>
  <si>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</si>
  <si>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</si>
  <si>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</si>
  <si>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</si>
  <si>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</si>
  <si>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</si>
  <si>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</si>
  <si>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</si>
  <si>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</si>
  <si>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</si>
  <si>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</si>
  <si>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</si>
  <si>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</si>
  <si>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</si>
  <si>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</si>
  <si>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</si>
  <si>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</si>
  <si>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</si>
  <si>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</si>
  <si>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</si>
  <si>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</si>
  <si>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</si>
  <si>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</si>
  <si>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</si>
  <si>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</si>
  <si>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</si>
  <si>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</si>
  <si>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</si>
  <si>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</si>
  <si>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</si>
  <si>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</si>
  <si>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</si>
  <si>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</si>
  <si>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</si>
  <si>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</si>
  <si>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</si>
  <si>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</si>
  <si>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</si>
  <si>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</si>
  <si>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</si>
  <si>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</si>
  <si>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</si>
  <si>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</si>
  <si>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</si>
  <si>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</si>
  <si>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</si>
  <si>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</si>
  <si>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</si>
  <si>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</si>
  <si>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</si>
  <si>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</si>
  <si>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</si>
  <si>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</si>
  <si>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</si>
  <si>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</si>
  <si>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</si>
  <si>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</si>
  <si>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</si>
  <si>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</si>
  <si>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</si>
  <si>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</si>
  <si>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</si>
  <si>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</si>
  <si>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</si>
  <si>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</si>
  <si>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</si>
  <si>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</si>
  <si>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</si>
  <si>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</si>
  <si>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</si>
  <si>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</si>
  <si>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</si>
  <si>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</si>
  <si>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</si>
  <si>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</si>
  <si>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</si>
  <si>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</si>
  <si>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</si>
  <si>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</si>
  <si>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</si>
  <si>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</si>
  <si>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</si>
  <si>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</si>
  <si>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</si>
  <si>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</si>
  <si>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</si>
  <si>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</si>
  <si>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</si>
  <si>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</si>
  <si>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</si>
  <si>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</si>
  <si>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</si>
  <si>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</si>
  <si>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</si>
  <si>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</si>
  <si>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</si>
  <si>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</si>
  <si>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</si>
  <si>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</si>
  <si>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</si>
  <si>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</si>
  <si>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</si>
  <si>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</si>
  <si>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</si>
  <si>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</si>
  <si>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</si>
  <si>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</si>
  <si>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</si>
  <si>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</si>
  <si>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</si>
  <si>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</si>
  <si>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</si>
  <si>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</si>
  <si>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</si>
  <si>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</si>
  <si>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</si>
  <si>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</si>
  <si>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</si>
  <si>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</si>
  <si>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</si>
  <si>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</si>
  <si>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</si>
  <si>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</si>
  <si>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</si>
  <si>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</si>
  <si>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</si>
  <si>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</si>
  <si>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</si>
  <si>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</si>
  <si>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</si>
  <si>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</si>
  <si>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</si>
  <si>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</si>
  <si>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</si>
  <si>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</si>
  <si>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</si>
  <si>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</si>
  <si>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</si>
  <si>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</si>
  <si>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</si>
  <si>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</si>
  <si>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</si>
  <si>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</si>
  <si>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</si>
  <si>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</si>
  <si>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</si>
  <si>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</si>
  <si>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</si>
  <si>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</si>
  <si>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</si>
  <si>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</si>
  <si>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</si>
  <si>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</si>
  <si>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</si>
  <si>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</si>
  <si>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</si>
  <si>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</si>
  <si>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</si>
  <si>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</si>
  <si>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</si>
  <si>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</si>
  <si>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</si>
  <si>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</si>
  <si>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</si>
  <si>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</si>
  <si>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</si>
  <si>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</si>
  <si>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</si>
  <si>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</si>
  <si>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</si>
  <si>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</si>
  <si>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</si>
  <si>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</si>
  <si>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</si>
  <si>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</si>
  <si>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</si>
  <si>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</si>
  <si>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</si>
  <si>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</si>
  <si>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</si>
  <si>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</si>
  <si>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</si>
  <si>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</si>
  <si>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</si>
  <si>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</si>
  <si>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</si>
  <si>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</si>
  <si>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</si>
  <si>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</si>
  <si>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</si>
  <si>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</si>
  <si>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</si>
  <si>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</si>
  <si>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</si>
  <si>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</si>
  <si>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</si>
  <si>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</si>
  <si>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</si>
  <si>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</si>
  <si>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</si>
  <si>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</si>
  <si>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</si>
  <si>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</si>
  <si>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</si>
  <si>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</si>
  <si>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</si>
  <si>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</si>
  <si>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</si>
  <si>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</si>
  <si>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</si>
  <si>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</si>
  <si>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</si>
  <si>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</si>
  <si>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</si>
  <si>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</si>
  <si>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</si>
  <si>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</si>
  <si>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</si>
  <si>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</si>
  <si>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</si>
  <si>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</si>
  <si>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</si>
  <si>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</si>
  <si>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</si>
  <si>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</si>
  <si>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</si>
  <si>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</si>
  <si>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</si>
  <si>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</si>
  <si>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</si>
  <si>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</si>
  <si>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</si>
  <si>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</si>
  <si>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</si>
  <si>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</si>
  <si>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</si>
  <si>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</si>
  <si>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</si>
  <si>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</si>
  <si>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</si>
  <si>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</si>
  <si>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</si>
  <si>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</si>
  <si>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</si>
  <si>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</si>
  <si>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</si>
  <si>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</si>
  <si>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</si>
  <si>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</si>
  <si>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</si>
  <si>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</si>
  <si>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</si>
  <si>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</si>
  <si>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</si>
  <si>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</si>
  <si>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</si>
  <si>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</si>
  <si>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</si>
  <si>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</si>
  <si>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</si>
  <si>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</si>
  <si>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</si>
  <si>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</si>
  <si>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</si>
  <si>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</si>
  <si>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</si>
  <si>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</si>
  <si>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</si>
  <si>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</si>
  <si>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</si>
  <si>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</si>
  <si>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</si>
  <si>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</si>
  <si>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</si>
  <si>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</si>
  <si>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</si>
  <si>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</si>
  <si>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</si>
  <si>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</si>
  <si>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</si>
  <si>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</si>
  <si>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</si>
  <si>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</si>
  <si>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</si>
  <si>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</si>
  <si>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</si>
  <si>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</si>
  <si>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</si>
  <si>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</si>
  <si>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</si>
  <si>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</si>
  <si>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</si>
  <si>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</si>
  <si>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</si>
  <si>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</si>
  <si>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</si>
  <si>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</si>
  <si>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</si>
  <si>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</si>
  <si>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</si>
  <si>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</si>
  <si>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</si>
  <si>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</si>
  <si>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</si>
  <si>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</si>
  <si>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</si>
  <si>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</si>
  <si>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</si>
  <si>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</si>
  <si>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</si>
  <si>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</si>
  <si>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</si>
  <si>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</si>
  <si>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</si>
  <si>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</si>
  <si>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</si>
  <si>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</si>
  <si>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</si>
  <si>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</si>
  <si>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</si>
  <si>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</si>
  <si>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</si>
  <si>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</si>
  <si>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</si>
  <si>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</si>
  <si>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</si>
  <si>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</si>
  <si>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</si>
  <si>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</si>
  <si>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</si>
  <si>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</si>
  <si>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</si>
  <si>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</si>
  <si>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</si>
  <si>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</si>
  <si>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</si>
  <si>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</si>
  <si>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</si>
  <si>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</si>
  <si>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</si>
  <si>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</si>
  <si>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</si>
  <si>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</si>
  <si>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</si>
  <si>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</si>
  <si>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</si>
  <si>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</si>
  <si>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</si>
  <si>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</si>
  <si>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</si>
  <si>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</si>
  <si>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</si>
  <si>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</si>
  <si>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</si>
  <si>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</si>
  <si>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</si>
  <si>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</si>
  <si>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</si>
  <si>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</si>
  <si>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</si>
  <si>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</si>
  <si>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</si>
  <si>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</si>
  <si>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</si>
  <si>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</si>
  <si>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</si>
  <si>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</si>
  <si>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</si>
  <si>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</si>
  <si>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</si>
  <si>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</si>
  <si>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</si>
  <si>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</si>
  <si>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</si>
  <si>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</si>
  <si>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</si>
  <si>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</si>
  <si>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</si>
  <si>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</si>
  <si>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</si>
  <si>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</si>
  <si>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</si>
  <si>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</si>
  <si>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</si>
  <si>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</si>
  <si>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</si>
  <si>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</si>
  <si>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</si>
  <si>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</si>
  <si>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</si>
  <si>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</si>
  <si>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</si>
  <si>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</si>
  <si>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</si>
  <si>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</si>
  <si>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</si>
  <si>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</si>
  <si>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</si>
  <si>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</si>
  <si>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</si>
  <si>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</si>
  <si>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</si>
  <si>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</si>
  <si>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</si>
  <si>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</si>
  <si>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</si>
  <si>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</si>
  <si>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</si>
  <si>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</si>
  <si>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</si>
  <si>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</si>
  <si>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</si>
  <si>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</si>
  <si>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</si>
  <si>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</si>
  <si>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</si>
  <si>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</si>
  <si>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</si>
  <si>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</si>
  <si>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</si>
  <si>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</si>
  <si>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</si>
  <si>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</si>
  <si>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</si>
  <si>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</si>
  <si>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</si>
  <si>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</si>
  <si>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</si>
  <si>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</si>
  <si>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</si>
  <si>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</si>
  <si>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</si>
  <si>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</si>
  <si>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</si>
  <si>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</si>
  <si>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</si>
  <si>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</si>
  <si>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</si>
  <si>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</si>
  <si>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</si>
  <si>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</si>
  <si>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</si>
  <si>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</si>
  <si>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</si>
  <si>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</si>
  <si>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</si>
  <si>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</si>
  <si>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</si>
  <si>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</si>
  <si>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</si>
  <si>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</si>
  <si>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</si>
  <si>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</si>
  <si>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</si>
  <si>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</si>
  <si>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</si>
  <si>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</si>
  <si>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</si>
  <si>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</si>
  <si>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</si>
  <si>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</si>
  <si>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</si>
  <si>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</si>
  <si>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</si>
  <si>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</si>
  <si>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</si>
  <si>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</si>
  <si>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</si>
  <si>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</si>
  <si>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</si>
  <si>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</si>
  <si>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</si>
  <si>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</si>
  <si>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</si>
  <si>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</si>
  <si>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</si>
  <si>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</si>
  <si>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</si>
  <si>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</si>
  <si>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</si>
  <si>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</si>
  <si>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</si>
  <si>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</si>
  <si>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</si>
  <si>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</si>
  <si>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</si>
  <si>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</si>
  <si>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</si>
  <si>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</si>
  <si>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</si>
  <si>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</si>
  <si>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</si>
  <si>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</si>
  <si>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</si>
  <si>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</si>
  <si>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</si>
  <si>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</si>
  <si>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</si>
  <si>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</si>
  <si>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</si>
  <si>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</si>
  <si>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</si>
  <si>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</si>
  <si>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</si>
  <si>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</si>
  <si>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</si>
  <si>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</si>
  <si>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</si>
  <si>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</si>
  <si>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</si>
  <si>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</si>
  <si>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</si>
  <si>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</si>
  <si>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</si>
  <si>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</si>
  <si>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</si>
  <si>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</si>
  <si>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</si>
  <si>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</si>
  <si>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</si>
  <si>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</si>
  <si>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</si>
  <si>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</si>
  <si>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</si>
  <si>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</si>
  <si>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</si>
  <si>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</si>
  <si>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</si>
  <si>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</si>
  <si>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</si>
  <si>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</si>
  <si>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</si>
  <si>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</si>
  <si>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</si>
  <si>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</si>
  <si>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</si>
  <si>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</si>
  <si>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</si>
  <si>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</si>
  <si>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</si>
  <si>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</si>
  <si>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</si>
  <si>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</si>
  <si>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</si>
  <si>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</si>
  <si>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</si>
  <si>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</si>
  <si>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</si>
  <si>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</si>
  <si>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</si>
  <si>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</si>
  <si>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</si>
  <si>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</si>
  <si>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</si>
  <si>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</si>
  <si>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</si>
  <si>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</si>
  <si>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</si>
  <si>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</si>
  <si>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</si>
  <si>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</si>
  <si>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</si>
  <si>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</si>
  <si>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</si>
  <si>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</si>
  <si>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</si>
  <si>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</si>
  <si>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</si>
  <si>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</si>
  <si>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</si>
  <si>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</si>
  <si>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</si>
  <si>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</si>
  <si>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</si>
  <si>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</si>
  <si>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</si>
  <si>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</si>
  <si>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</si>
  <si>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</si>
  <si>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</si>
  <si>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</si>
  <si>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</si>
  <si>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</si>
  <si>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</si>
  <si>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</si>
  <si>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</si>
  <si>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</si>
  <si>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</si>
  <si>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</si>
  <si>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</si>
  <si>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</si>
  <si>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</si>
  <si>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</si>
  <si>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</si>
  <si>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</si>
  <si>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</si>
  <si>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</si>
  <si>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</si>
  <si>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</si>
  <si>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</si>
  <si>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</si>
  <si>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</si>
  <si>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</si>
  <si>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</si>
  <si>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</si>
  <si>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</si>
  <si>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</si>
  <si>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</si>
  <si>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</si>
  <si>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</si>
  <si>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</si>
  <si>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</si>
  <si>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</si>
  <si>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</si>
  <si>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</si>
  <si>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</si>
  <si>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</si>
  <si>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</si>
  <si>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</si>
  <si>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</si>
  <si>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</si>
  <si>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</si>
  <si>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</si>
  <si>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</si>
  <si>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</si>
  <si>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</si>
  <si>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</si>
  <si>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</si>
  <si>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</si>
  <si>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</si>
  <si>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</si>
  <si>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</si>
  <si>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</si>
  <si>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</si>
  <si>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</si>
  <si>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</si>
  <si>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</si>
  <si>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</si>
  <si>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</si>
  <si>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</si>
  <si>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</si>
  <si>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</si>
  <si>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</si>
  <si>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</si>
  <si>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</si>
  <si>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</si>
  <si>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</si>
  <si>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</si>
  <si>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</si>
  <si>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</si>
  <si>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</si>
  <si>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</si>
  <si>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</si>
  <si>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</si>
  <si>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</si>
  <si>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</si>
  <si>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</si>
  <si>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</si>
  <si>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</si>
  <si>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</si>
  <si>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</si>
  <si>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</si>
  <si>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</si>
  <si>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</si>
  <si>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</si>
  <si>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</si>
  <si>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</si>
  <si>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</si>
  <si>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</si>
  <si>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</si>
  <si>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</si>
  <si>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</si>
  <si>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</si>
  <si>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</si>
  <si>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</si>
  <si>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</si>
  <si>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</si>
  <si>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</si>
  <si>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</si>
  <si>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</si>
  <si>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</si>
  <si>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</si>
  <si>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</si>
  <si>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</si>
  <si>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</si>
  <si>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</si>
  <si>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</si>
  <si>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</si>
  <si>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</si>
  <si>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</si>
  <si>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</si>
  <si>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</si>
  <si>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</si>
  <si>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</si>
  <si>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</si>
  <si>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</si>
  <si>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</si>
  <si>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</si>
  <si>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</si>
  <si>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</si>
  <si>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</si>
  <si>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</si>
  <si>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</si>
  <si>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</si>
  <si>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</si>
  <si>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</si>
  <si>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</si>
  <si>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</si>
  <si>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</si>
  <si>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</si>
  <si>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</si>
  <si>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</si>
  <si>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</si>
  <si>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</si>
  <si>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</si>
  <si>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</si>
  <si>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</si>
  <si>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</si>
  <si>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</si>
  <si>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</si>
  <si>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</si>
  <si>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</si>
  <si>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</si>
  <si>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</si>
  <si>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</si>
  <si>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</si>
  <si>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</si>
  <si>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</si>
  <si>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</si>
  <si>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</si>
  <si>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</si>
  <si>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</si>
  <si>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</si>
  <si>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</si>
  <si>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</si>
  <si>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</si>
  <si>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</si>
  <si>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</si>
  <si>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</si>
  <si>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</si>
  <si>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</si>
  <si>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</si>
  <si>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</si>
  <si>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</si>
  <si>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</si>
  <si>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</si>
  <si>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</si>
  <si>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</si>
  <si>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</si>
  <si>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</si>
  <si>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</si>
  <si>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</si>
  <si>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</si>
  <si>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</si>
  <si>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</si>
  <si>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</si>
  <si>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</si>
  <si>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</si>
  <si>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</si>
  <si>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</si>
  <si>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</si>
  <si>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</si>
  <si>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</si>
  <si>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</si>
  <si>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</si>
  <si>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</si>
  <si>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</si>
  <si>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</si>
  <si>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</si>
  <si>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</si>
  <si>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</si>
  <si>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</si>
  <si>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</si>
  <si>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</si>
  <si>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</si>
  <si>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</si>
  <si>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</si>
  <si>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</si>
  <si>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</si>
  <si>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</si>
  <si>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</si>
  <si>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</si>
  <si>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</si>
  <si>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</si>
  <si>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</si>
  <si>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</si>
  <si>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</si>
  <si>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</si>
  <si>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</si>
  <si>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</si>
  <si>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</si>
  <si>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</si>
  <si>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</si>
  <si>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</si>
  <si>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</si>
  <si>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</si>
  <si>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</si>
  <si>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</si>
  <si>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</si>
  <si>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</si>
  <si>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</si>
  <si>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</si>
  <si>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</si>
  <si>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</si>
  <si>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</si>
  <si>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</si>
  <si>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</si>
  <si>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</si>
  <si>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</si>
  <si>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</si>
  <si>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</si>
  <si>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</si>
  <si>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</si>
  <si>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</si>
  <si>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</si>
  <si>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</si>
  <si>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</si>
  <si>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</si>
  <si>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</si>
  <si>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</si>
  <si>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</si>
  <si>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</si>
  <si>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</si>
  <si>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</si>
  <si>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</si>
  <si>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</si>
  <si>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</si>
  <si>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</si>
  <si>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</si>
  <si>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</si>
  <si>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</si>
  <si>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</si>
  <si>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</si>
  <si>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</si>
  <si>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</si>
  <si>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</si>
  <si>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</si>
  <si>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</si>
  <si>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</si>
  <si>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</si>
  <si>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</si>
  <si>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</si>
  <si>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</si>
  <si>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</si>
  <si>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</si>
  <si>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</si>
  <si>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</si>
  <si>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</si>
  <si>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</si>
  <si>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</si>
  <si>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</si>
  <si>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</si>
  <si>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</si>
  <si>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</si>
  <si>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</si>
  <si>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</si>
  <si>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</si>
  <si>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</si>
  <si>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</si>
  <si>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</si>
  <si>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</si>
  <si>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</si>
  <si>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</si>
  <si>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</si>
  <si>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</si>
  <si>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</si>
  <si>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</si>
  <si>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</si>
  <si>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</si>
  <si>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</si>
  <si>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</si>
  <si>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</si>
  <si>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</si>
  <si>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</si>
  <si>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</si>
  <si>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</si>
  <si>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</si>
  <si>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</si>
  <si>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</si>
  <si>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</si>
  <si>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</si>
  <si>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</si>
  <si>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</si>
  <si>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</si>
  <si>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</si>
  <si>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</si>
  <si>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</si>
  <si>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</si>
  <si>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</si>
  <si>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</si>
  <si>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</si>
  <si>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</si>
  <si>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</si>
  <si>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</si>
  <si>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</si>
  <si>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</si>
  <si>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</si>
  <si>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</si>
  <si>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</si>
  <si>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</si>
  <si>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</si>
  <si>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</si>
  <si>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</si>
  <si>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</si>
  <si>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</si>
  <si>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</si>
  <si>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</si>
  <si>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</si>
  <si>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</si>
  <si>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</si>
  <si>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</si>
  <si>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</si>
  <si>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</si>
  <si>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</si>
  <si>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</si>
  <si>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</si>
  <si>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</si>
  <si>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</si>
  <si>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</si>
  <si>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</si>
  <si>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</si>
  <si>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</si>
  <si>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</si>
  <si>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</si>
  <si>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</si>
  <si>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</si>
  <si>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</si>
  <si>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</si>
  <si>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</si>
  <si>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</si>
  <si>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</si>
  <si>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</si>
  <si>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</si>
  <si>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</si>
  <si>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</si>
  <si>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</si>
  <si>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</si>
  <si>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</si>
  <si>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</si>
  <si>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</si>
  <si>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</si>
  <si>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</si>
  <si>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</si>
  <si>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</si>
  <si>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</si>
  <si>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</si>
  <si>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</si>
  <si>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</si>
  <si>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</si>
  <si>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</si>
  <si>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</si>
  <si>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</si>
  <si>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</si>
  <si>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</si>
  <si>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</si>
  <si>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</si>
  <si>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</si>
  <si>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</si>
  <si>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</si>
  <si>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</si>
  <si>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</si>
  <si>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</si>
  <si>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</si>
  <si>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</si>
  <si>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</si>
  <si>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</si>
  <si>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</si>
  <si>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</si>
  <si>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</si>
  <si>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</si>
  <si>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</si>
  <si>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</si>
  <si>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</si>
  <si>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</si>
  <si>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</si>
  <si>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</si>
  <si>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</si>
  <si>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</si>
  <si>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</si>
  <si>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</si>
  <si>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</si>
  <si>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</si>
  <si>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</si>
  <si>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</si>
  <si>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</si>
  <si>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</si>
  <si>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</si>
  <si>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</si>
  <si>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</si>
  <si>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</si>
  <si>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</si>
  <si>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</si>
  <si>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</si>
  <si>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</si>
  <si>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</si>
  <si>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</si>
  <si>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</si>
  <si>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</si>
  <si>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</si>
  <si>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</si>
  <si>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</si>
  <si>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</si>
  <si>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</si>
  <si>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</si>
  <si>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</si>
  <si>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</si>
  <si>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</si>
  <si>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</si>
  <si>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</si>
  <si>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</si>
  <si>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</si>
  <si>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</si>
  <si>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</si>
  <si>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</si>
  <si>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</si>
  <si>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</si>
  <si>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</si>
  <si>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</si>
  <si>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</si>
  <si>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</si>
  <si>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</si>
  <si>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</si>
  <si>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</si>
  <si>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</si>
  <si>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</si>
  <si>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</si>
  <si>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</si>
  <si>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</si>
  <si>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</si>
  <si>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</si>
  <si>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</si>
  <si>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</si>
  <si>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</si>
  <si>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</si>
  <si>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</si>
  <si>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</si>
  <si>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</si>
  <si>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</si>
  <si>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</si>
  <si>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</si>
  <si>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</si>
  <si>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</si>
  <si>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</si>
  <si>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</si>
  <si>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</si>
  <si>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</si>
  <si>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</si>
  <si>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</si>
  <si>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</si>
  <si>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</si>
  <si>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</si>
  <si>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</si>
  <si>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</si>
  <si>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</si>
  <si>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</si>
  <si>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</si>
  <si>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</si>
  <si>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</si>
  <si>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</si>
  <si>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</si>
  <si>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</si>
  <si>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</si>
  <si>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</si>
  <si>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</si>
  <si>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</si>
  <si>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</si>
  <si>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</si>
  <si>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</si>
  <si>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</si>
  <si>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</si>
  <si>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</si>
  <si>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</si>
  <si>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</si>
  <si>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</si>
  <si>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</si>
  <si>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</si>
  <si>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</si>
  <si>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</si>
  <si>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</si>
  <si>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</si>
  <si>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</si>
  <si>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</si>
  <si>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</si>
  <si>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</si>
  <si>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</si>
  <si>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</si>
  <si>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</si>
  <si>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</si>
  <si>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</si>
  <si>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</si>
  <si>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</si>
  <si>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</si>
  <si>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</si>
  <si>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</si>
  <si>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</si>
  <si>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</si>
  <si>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</si>
  <si>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</si>
  <si>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</si>
  <si>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</si>
  <si>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</si>
  <si>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</si>
  <si>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</si>
  <si>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</si>
  <si>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</si>
  <si>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</si>
  <si>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</si>
  <si>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</si>
  <si>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</si>
  <si>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</si>
  <si>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</si>
  <si>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</si>
  <si>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</si>
  <si>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</si>
  <si>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</si>
  <si>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</si>
  <si>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</si>
  <si>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</si>
  <si>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</si>
  <si>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</si>
  <si>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</si>
  <si>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</si>
  <si>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</si>
  <si>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</si>
  <si>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</si>
  <si>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</si>
  <si>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</si>
  <si>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</si>
  <si>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</si>
  <si>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</si>
  <si>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</si>
  <si>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</si>
  <si>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</si>
  <si>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</si>
  <si>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</si>
  <si>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</si>
  <si>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</si>
  <si>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</si>
  <si>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</si>
  <si>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</si>
  <si>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</si>
  <si>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</si>
  <si>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</si>
  <si>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</si>
  <si>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</si>
  <si>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</si>
  <si>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</si>
  <si>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</si>
  <si>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</si>
  <si>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</si>
  <si>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</si>
  <si>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</si>
  <si>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</si>
  <si>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</si>
  <si>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</si>
  <si>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</si>
  <si>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</si>
  <si>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</si>
  <si>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</si>
  <si>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</si>
  <si>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</si>
  <si>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</si>
  <si>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</si>
  <si>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</si>
  <si>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</si>
  <si>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</si>
  <si>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</si>
  <si>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</si>
  <si>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</si>
  <si>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</si>
  <si>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</si>
  <si>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</si>
  <si>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</si>
  <si>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</si>
  <si>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</si>
  <si>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</si>
  <si>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</si>
  <si>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</si>
  <si>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</si>
  <si>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</si>
  <si>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</si>
  <si>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</si>
  <si>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</si>
  <si>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</si>
  <si>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</si>
  <si>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</si>
  <si>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</si>
  <si>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</si>
  <si>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</si>
  <si>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</si>
  <si>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</si>
  <si>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</si>
  <si>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</si>
  <si>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</si>
  <si>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</si>
  <si>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</si>
  <si>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</si>
  <si>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</si>
  <si>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</si>
  <si>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</si>
  <si>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</si>
  <si>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</si>
  <si>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</si>
  <si>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</si>
  <si>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</si>
  <si>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</si>
  <si>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</si>
  <si>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</si>
  <si>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</si>
  <si>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</si>
  <si>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</si>
  <si>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</si>
  <si>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</si>
  <si>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</si>
  <si>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</si>
  <si>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</si>
  <si>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</si>
  <si>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</si>
  <si>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</si>
  <si>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</si>
  <si>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</si>
  <si>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</si>
  <si>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</si>
  <si>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</si>
  <si>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</si>
  <si>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</si>
  <si>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</si>
  <si>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</si>
  <si>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</si>
  <si>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</si>
  <si>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</si>
  <si>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</si>
  <si>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</si>
  <si>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</si>
  <si>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</si>
  <si>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</si>
  <si>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</si>
  <si>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</si>
  <si>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</si>
  <si>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</si>
  <si>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</si>
  <si>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</si>
  <si>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</si>
  <si>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</si>
  <si>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</si>
  <si>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</si>
  <si>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</si>
  <si>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</si>
  <si>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</si>
  <si>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</si>
  <si>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</si>
  <si>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</si>
  <si>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</si>
  <si>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</si>
  <si>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</si>
  <si>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</si>
  <si>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</si>
  <si>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</si>
  <si>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</si>
  <si>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</si>
  <si>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</si>
  <si>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</si>
  <si>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</si>
  <si>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</si>
  <si>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</si>
  <si>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</si>
  <si>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</si>
  <si>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</si>
  <si>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</si>
  <si>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</si>
  <si>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</si>
  <si>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</si>
  <si>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</si>
  <si>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</si>
  <si>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</si>
  <si>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</si>
  <si>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</si>
  <si>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</si>
  <si>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</si>
  <si>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</si>
  <si>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</si>
  <si>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</si>
  <si>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</si>
  <si>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</si>
  <si>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</si>
  <si>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</si>
  <si>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</si>
  <si>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</si>
  <si>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</si>
  <si>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</si>
  <si>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</si>
  <si>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</si>
  <si>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</si>
  <si>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</si>
  <si>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</si>
  <si>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</si>
  <si>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</si>
  <si>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</si>
  <si>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</si>
  <si>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</si>
  <si>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</si>
  <si>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</si>
  <si>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</si>
  <si>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</si>
  <si>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</si>
  <si>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</si>
  <si>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</si>
  <si>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</si>
  <si>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</si>
  <si>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</si>
  <si>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</si>
  <si>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</si>
  <si>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</si>
  <si>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</si>
  <si>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</si>
  <si>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</si>
  <si>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</si>
  <si>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</si>
  <si>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</si>
  <si>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</si>
  <si>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</si>
  <si>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</si>
  <si>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</si>
  <si>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</si>
  <si>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</si>
  <si>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</si>
  <si>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</si>
  <si>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</si>
  <si>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</si>
  <si>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</si>
  <si>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</si>
  <si>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</si>
  <si>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</si>
  <si>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</si>
  <si>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</si>
  <si>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</si>
  <si>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</si>
  <si>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</si>
  <si>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</si>
  <si>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</si>
  <si>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</si>
  <si>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</si>
  <si>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</si>
  <si>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</si>
  <si>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</si>
  <si>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</si>
  <si>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</si>
  <si>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</si>
  <si>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</si>
  <si>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</si>
  <si>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</si>
  <si>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</si>
  <si>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</si>
  <si>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</si>
  <si>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</si>
  <si>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</si>
  <si>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</si>
  <si>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</si>
  <si>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</si>
  <si>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</si>
  <si>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</si>
  <si>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</si>
  <si>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</si>
  <si>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</si>
  <si>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</si>
  <si>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</si>
  <si>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</si>
  <si>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</si>
  <si>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</si>
  <si>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</si>
  <si>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</si>
  <si>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</si>
  <si>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</si>
  <si>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</si>
  <si>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</si>
  <si>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</si>
  <si>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</si>
  <si>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</si>
  <si>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</si>
  <si>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</si>
  <si>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</si>
  <si>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</si>
  <si>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</si>
  <si>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</si>
  <si>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</si>
  <si>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</si>
  <si>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</si>
  <si>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</si>
  <si>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</si>
  <si>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</si>
  <si>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</si>
  <si>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</si>
  <si>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</si>
  <si>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</si>
  <si>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</si>
  <si>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</si>
  <si>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</si>
  <si>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</si>
  <si>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</si>
  <si>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</si>
  <si>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</si>
  <si>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</si>
  <si>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</si>
  <si>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</si>
  <si>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</si>
  <si>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</si>
  <si>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</si>
  <si>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</si>
  <si>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</si>
  <si>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</si>
  <si>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</si>
  <si>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</si>
  <si>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</si>
  <si>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</si>
  <si>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</si>
  <si>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</si>
  <si>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</si>
  <si>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</si>
  <si>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</si>
  <si>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</si>
  <si>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</si>
  <si>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</si>
  <si>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</si>
  <si>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</si>
  <si>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</si>
  <si>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</si>
  <si>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</si>
  <si>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</si>
  <si>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</si>
  <si>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</si>
  <si>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</si>
  <si>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</si>
  <si>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</si>
  <si>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</si>
  <si>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</si>
  <si>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</si>
  <si>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</si>
  <si>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</si>
  <si>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</si>
  <si>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</si>
  <si>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</si>
  <si>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</si>
  <si>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</si>
  <si>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</si>
  <si>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</si>
  <si>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</si>
  <si>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</si>
  <si>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</si>
  <si>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</si>
  <si>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</si>
  <si>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</si>
  <si>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</si>
  <si>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</si>
  <si>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</si>
  <si>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</si>
  <si>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</si>
  <si>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</si>
  <si>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</si>
  <si>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</si>
  <si>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</si>
  <si>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</si>
  <si>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</si>
  <si>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</si>
  <si>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</si>
  <si>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</si>
  <si>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</si>
  <si>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</si>
  <si>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</si>
  <si>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</si>
  <si>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</si>
  <si>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</si>
  <si>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</si>
  <si>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</si>
  <si>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</si>
  <si>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</si>
  <si>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</si>
  <si>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</si>
  <si>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</si>
  <si>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</si>
  <si>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</si>
  <si>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</si>
  <si>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</si>
  <si>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</si>
  <si>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</si>
  <si>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</si>
  <si>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</si>
  <si>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</si>
  <si>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</si>
  <si>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</si>
  <si>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</si>
  <si>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</si>
  <si>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</si>
  <si>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</si>
  <si>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</si>
  <si>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</si>
  <si>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</si>
  <si>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</si>
  <si>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</si>
  <si>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</si>
  <si>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</si>
  <si>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</si>
  <si>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</si>
  <si>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</si>
  <si>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</si>
  <si>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</si>
  <si>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</si>
  <si>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</si>
  <si>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</si>
  <si>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</si>
  <si>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</si>
  <si>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</si>
  <si>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</si>
  <si>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</si>
  <si>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</si>
  <si>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</si>
  <si>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</si>
  <si>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</si>
  <si>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</si>
  <si>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</si>
  <si>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</si>
  <si>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</si>
  <si>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</si>
  <si>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</si>
  <si>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</si>
  <si>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</si>
  <si>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</si>
  <si>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</si>
  <si>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</si>
  <si>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</si>
  <si>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</si>
  <si>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</si>
  <si>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</si>
  <si>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</si>
  <si>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</si>
  <si>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</si>
  <si>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</si>
  <si>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</si>
  <si>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</si>
  <si>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</si>
  <si>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</si>
  <si>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</si>
  <si>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</si>
  <si>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</si>
  <si>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</si>
  <si>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</si>
  <si>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</si>
  <si>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</si>
  <si>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</si>
  <si>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</si>
  <si>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</si>
  <si>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</si>
  <si>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</si>
  <si>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</si>
  <si>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</si>
  <si>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</si>
  <si>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</si>
  <si>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</si>
  <si>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</si>
  <si>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</si>
  <si>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</si>
  <si>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</si>
  <si>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</si>
  <si>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</si>
  <si>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</si>
  <si>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</si>
  <si>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</si>
  <si>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</si>
  <si>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</si>
  <si>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</si>
  <si>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</si>
  <si>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</si>
  <si>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</si>
  <si>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</si>
  <si>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</si>
  <si>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</si>
  <si>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</si>
  <si>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</si>
  <si>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</si>
  <si>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</si>
  <si>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</si>
  <si>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</si>
  <si>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</si>
  <si>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</si>
  <si>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</si>
  <si>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</si>
  <si>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</si>
  <si>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</si>
  <si>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</si>
  <si>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</si>
  <si>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</si>
  <si>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</si>
  <si>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</si>
  <si>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</si>
  <si>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</si>
  <si>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</si>
  <si>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</si>
  <si>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</si>
  <si>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</si>
  <si>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</si>
  <si>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</si>
  <si>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</si>
  <si>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</si>
  <si>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</si>
  <si>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</si>
  <si>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</si>
  <si>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</si>
  <si>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</si>
  <si>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</si>
  <si>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</si>
  <si>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</si>
  <si>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</si>
  <si>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</si>
  <si>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</si>
  <si>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</si>
  <si>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</si>
  <si>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</si>
  <si>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</si>
  <si>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</si>
  <si>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</si>
  <si>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</si>
  <si>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</si>
  <si>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</si>
  <si>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</si>
  <si>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</si>
  <si>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</si>
  <si>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</si>
  <si>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</si>
  <si>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</si>
  <si>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</si>
  <si>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</si>
  <si>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</si>
  <si>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</si>
  <si>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</si>
  <si>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</si>
  <si>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</si>
  <si>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</si>
  <si>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</si>
  <si>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</si>
  <si>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</si>
  <si>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</si>
  <si>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</si>
  <si>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</si>
  <si>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</si>
  <si>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</si>
  <si>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</si>
  <si>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</si>
  <si>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</si>
  <si>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</si>
  <si>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</si>
  <si>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</si>
  <si>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</si>
  <si>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</si>
  <si>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</si>
  <si>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</si>
  <si>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</si>
  <si>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</si>
  <si>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</si>
  <si>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</si>
  <si>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</si>
  <si>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</si>
  <si>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</si>
  <si>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</si>
  <si>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</si>
  <si>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</si>
  <si>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</si>
  <si>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</si>
  <si>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</si>
  <si>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</si>
  <si>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</si>
  <si>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</si>
  <si>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</si>
  <si>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</si>
  <si>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</si>
  <si>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</si>
  <si>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</si>
  <si>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</si>
  <si>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</si>
  <si>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</si>
  <si>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</si>
  <si>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</si>
  <si>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</si>
  <si>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</si>
  <si>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</si>
  <si>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</si>
  <si>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</si>
  <si>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</si>
  <si>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</si>
  <si>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</si>
  <si>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</si>
  <si>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</si>
  <si>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</si>
  <si>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</si>
  <si>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</si>
  <si>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</si>
  <si>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</si>
  <si>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</si>
  <si>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</si>
  <si>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</si>
  <si>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</si>
  <si>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</si>
  <si>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</si>
  <si>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</si>
  <si>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</si>
  <si>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</si>
  <si>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</si>
  <si>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</si>
  <si>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</si>
  <si>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</si>
  <si>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</si>
  <si>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</si>
  <si>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</si>
  <si>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</si>
  <si>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</si>
  <si>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</si>
  <si>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</si>
  <si>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</si>
  <si>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</si>
  <si>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</si>
  <si>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</si>
  <si>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</si>
  <si>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</si>
  <si>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</si>
  <si>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</si>
  <si>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</si>
  <si>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</si>
  <si>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</si>
  <si>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</si>
  <si>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</si>
  <si>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</si>
  <si>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</si>
  <si>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</si>
  <si>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</si>
  <si>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</si>
  <si>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</si>
  <si>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</si>
  <si>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</si>
  <si>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</si>
  <si>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</si>
  <si>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</si>
  <si>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</si>
  <si>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</si>
  <si>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</si>
  <si>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</si>
  <si>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</si>
  <si>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</si>
  <si>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</si>
  <si>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</si>
  <si>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</si>
  <si>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</si>
  <si>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</si>
  <si>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</si>
  <si>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</si>
  <si>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</si>
  <si>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</si>
  <si>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</si>
  <si>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</si>
  <si>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</si>
  <si>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</si>
  <si>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</si>
  <si>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</si>
  <si>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</si>
  <si>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</si>
  <si>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</si>
  <si>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</si>
  <si>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</si>
  <si>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</si>
  <si>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</si>
  <si>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</si>
  <si>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</si>
  <si>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</si>
  <si>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</si>
  <si>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</si>
  <si>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</si>
  <si>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</si>
  <si>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</si>
  <si>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</si>
  <si>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</si>
  <si>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</si>
  <si>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</si>
  <si>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</si>
  <si>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</si>
  <si>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</si>
  <si>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</si>
  <si>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</si>
  <si>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</si>
  <si>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</si>
  <si>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</si>
  <si>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</si>
  <si>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</si>
  <si>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</si>
  <si>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</si>
  <si>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</si>
  <si>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</si>
  <si>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</si>
  <si>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</si>
  <si>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</si>
  <si>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</si>
  <si>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</si>
  <si>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</si>
  <si>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</si>
  <si>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</si>
  <si>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</si>
  <si>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</si>
  <si>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</si>
  <si>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</si>
  <si>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</si>
  <si>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</si>
  <si>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</si>
  <si>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</si>
  <si>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</si>
  <si>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</si>
  <si>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</si>
  <si>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</si>
  <si>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</si>
  <si>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</si>
  <si>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</si>
  <si>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</si>
  <si>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</si>
  <si>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</si>
  <si>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</si>
  <si>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</si>
  <si>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</si>
  <si>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</si>
  <si>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</si>
  <si>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</si>
  <si>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</si>
  <si>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</si>
  <si>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</si>
  <si>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</si>
  <si>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</si>
  <si>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</si>
  <si>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</si>
  <si>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</si>
  <si>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</si>
  <si>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</si>
  <si>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</si>
  <si>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</si>
  <si>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</si>
  <si>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</si>
  <si>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</si>
  <si>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</si>
  <si>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</si>
  <si>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</si>
  <si>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</si>
  <si>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</si>
  <si>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</si>
  <si>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</si>
  <si>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</si>
  <si>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</si>
  <si>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</si>
  <si>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</si>
  <si>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</si>
  <si>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</si>
  <si>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</si>
  <si>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</si>
  <si>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</si>
  <si>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</si>
  <si>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</si>
  <si>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</si>
  <si>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</si>
  <si>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</si>
  <si>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</si>
  <si>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</si>
  <si>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</si>
  <si>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</si>
  <si>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</si>
  <si>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</si>
  <si>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</si>
  <si>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</si>
  <si>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</si>
  <si>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</si>
  <si>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</si>
  <si>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</si>
  <si>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</si>
  <si>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</si>
  <si>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</si>
  <si>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</si>
  <si>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</si>
  <si>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</si>
  <si>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</si>
  <si>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</si>
  <si>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</si>
  <si>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</si>
  <si>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</si>
  <si>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</si>
  <si>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</si>
  <si>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</si>
  <si>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</si>
  <si>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</si>
  <si>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</si>
  <si>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</si>
  <si>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</si>
  <si>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</si>
  <si>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</si>
  <si>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</si>
  <si>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</si>
  <si>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</si>
  <si>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</si>
  <si>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</si>
  <si>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</si>
  <si>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</si>
  <si>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</si>
  <si>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</si>
  <si>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</si>
  <si>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</si>
  <si>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</si>
  <si>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</si>
  <si>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</si>
  <si>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</si>
  <si>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</si>
  <si>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</si>
  <si>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</si>
  <si>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</si>
  <si>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</si>
  <si>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</si>
  <si>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</si>
  <si>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</si>
  <si>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</si>
  <si>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</si>
  <si>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</si>
  <si>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</si>
  <si>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</si>
  <si>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</si>
  <si>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</si>
  <si>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</si>
  <si>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</si>
  <si>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</si>
  <si>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</si>
  <si>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</si>
  <si>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</si>
  <si>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</si>
  <si>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</si>
  <si>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</si>
  <si>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</si>
  <si>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</si>
  <si>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</si>
  <si>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</si>
  <si>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</si>
  <si>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</si>
  <si>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</si>
  <si>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</si>
  <si>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</si>
  <si>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</si>
  <si>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</si>
  <si>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</si>
  <si>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</si>
  <si>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</si>
  <si>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</si>
  <si>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</si>
  <si>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</si>
  <si>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</si>
  <si>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</si>
  <si>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</si>
  <si>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</si>
  <si>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</si>
  <si>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</si>
  <si>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</si>
  <si>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</si>
  <si>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</si>
  <si>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</si>
  <si>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</si>
  <si>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</si>
  <si>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</si>
  <si>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</si>
  <si>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</si>
  <si>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</si>
  <si>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</si>
  <si>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</si>
  <si>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</si>
  <si>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</si>
  <si>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</si>
  <si>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</si>
  <si>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</si>
  <si>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</si>
  <si>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</si>
  <si>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</si>
  <si>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</si>
  <si>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</si>
  <si>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</si>
  <si>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</si>
  <si>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</si>
  <si>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</si>
  <si>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</si>
  <si>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</si>
  <si>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</si>
  <si>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</si>
  <si>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</si>
  <si>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</si>
  <si>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</si>
  <si>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</si>
  <si>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</si>
  <si>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</si>
  <si>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</si>
  <si>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</si>
  <si>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</si>
  <si>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</si>
  <si>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</si>
  <si>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</si>
  <si>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</si>
  <si>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</si>
  <si>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</si>
  <si>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</si>
  <si>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</si>
  <si>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</si>
  <si>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</si>
  <si>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</si>
  <si>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</si>
  <si>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</si>
  <si>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</si>
  <si>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</si>
  <si>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</si>
  <si>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</si>
  <si>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</si>
  <si>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</si>
  <si>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</si>
  <si>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</si>
  <si>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</si>
  <si>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</si>
  <si>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</si>
  <si>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</si>
  <si>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</si>
  <si>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</si>
  <si>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</si>
  <si>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</si>
  <si>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</si>
  <si>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</si>
  <si>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</si>
  <si>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</si>
  <si>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</si>
  <si>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</si>
  <si>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</si>
  <si>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</si>
  <si>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</si>
  <si>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</si>
  <si>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</si>
  <si>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</si>
  <si>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</si>
  <si>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</si>
  <si>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</si>
  <si>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</si>
  <si>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</si>
  <si>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</si>
  <si>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</si>
  <si>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</si>
  <si>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</si>
  <si>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</si>
  <si>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</si>
  <si>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</si>
  <si>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</si>
  <si>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</si>
  <si>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</si>
  <si>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</si>
  <si>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</si>
  <si>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</si>
  <si>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</si>
  <si>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</si>
  <si>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</si>
  <si>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</si>
  <si>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</si>
  <si>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</si>
  <si>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</si>
  <si>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</si>
  <si>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</si>
  <si>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</si>
  <si>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</si>
  <si>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</si>
  <si>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</si>
  <si>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</si>
  <si>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</si>
  <si>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</si>
  <si>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</si>
  <si>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</si>
  <si>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</si>
  <si>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</si>
  <si>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</si>
  <si>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</si>
  <si>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</si>
  <si>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</si>
  <si>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</si>
  <si>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</si>
  <si>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</si>
  <si>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</si>
  <si>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</si>
  <si>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</si>
  <si>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</si>
  <si>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</si>
  <si>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</si>
  <si>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</si>
  <si>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</si>
  <si>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</si>
  <si>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</si>
  <si>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</si>
  <si>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</si>
  <si>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</si>
  <si>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</si>
  <si>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</si>
  <si>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</si>
  <si>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</si>
  <si>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</si>
  <si>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</si>
  <si>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</si>
  <si>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</si>
  <si>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</si>
  <si>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</si>
  <si>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</si>
  <si>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</si>
  <si>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</si>
  <si>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</si>
  <si>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</si>
  <si>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</si>
  <si>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</si>
  <si>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</si>
  <si>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</si>
  <si>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</si>
  <si>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</si>
  <si>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</si>
  <si>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</si>
  <si>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</si>
  <si>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</si>
  <si>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</si>
  <si>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</si>
  <si>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</si>
  <si>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</si>
  <si>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</si>
  <si>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</si>
  <si>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</si>
  <si>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</si>
  <si>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</si>
  <si>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</si>
  <si>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</si>
  <si>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</si>
  <si>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</si>
  <si>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</si>
  <si>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</si>
  <si>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</si>
  <si>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</si>
  <si>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</si>
  <si>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</si>
  <si>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</si>
  <si>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</si>
  <si>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</si>
  <si>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</si>
  <si>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</si>
  <si>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</si>
  <si>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</si>
  <si>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</si>
  <si>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</si>
  <si>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</si>
  <si>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</si>
  <si>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</si>
  <si>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</si>
  <si>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</si>
  <si>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</si>
  <si>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</si>
  <si>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</si>
  <si>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</si>
  <si>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</si>
  <si>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</si>
  <si>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</si>
  <si>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</si>
  <si>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</si>
  <si>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</si>
  <si>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</si>
  <si>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</si>
  <si>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</si>
  <si>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</si>
  <si>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</si>
  <si>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</si>
  <si>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</si>
  <si>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</si>
  <si>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</si>
  <si>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</si>
  <si>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</si>
  <si>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</si>
  <si>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</si>
  <si>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</si>
  <si>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</si>
  <si>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</si>
  <si>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</si>
  <si>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</si>
  <si>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</si>
  <si>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</si>
  <si>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</si>
  <si>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</si>
  <si>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</si>
  <si>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</si>
  <si>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</si>
  <si>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</si>
  <si>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</si>
  <si>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</si>
  <si>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</si>
  <si>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</si>
  <si>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</si>
  <si>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</si>
  <si>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</si>
  <si>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</si>
  <si>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</si>
  <si>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</si>
  <si>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</si>
  <si>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</si>
  <si>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</si>
  <si>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</si>
  <si>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</si>
  <si>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</si>
  <si>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</si>
  <si>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</si>
  <si>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</si>
  <si>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</si>
  <si>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</si>
  <si>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</si>
  <si>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</si>
  <si>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</si>
  <si>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</si>
  <si>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</si>
  <si>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</si>
  <si>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</si>
  <si>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</si>
  <si>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</si>
  <si>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</si>
  <si>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</si>
  <si>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</si>
  <si>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</si>
  <si>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</si>
  <si>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</si>
  <si>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</si>
  <si>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</si>
  <si>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</si>
  <si>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</si>
  <si>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</si>
  <si>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</si>
  <si>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</si>
  <si>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</si>
  <si>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</si>
  <si>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</si>
  <si>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</si>
  <si>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</si>
  <si>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</si>
  <si>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</si>
  <si>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</si>
  <si>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</si>
  <si>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</si>
  <si>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</si>
  <si>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</si>
  <si>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</si>
  <si>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</si>
  <si>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</si>
  <si>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</si>
  <si>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</si>
  <si>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</si>
  <si>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</si>
  <si>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</si>
  <si>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</si>
  <si>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</si>
  <si>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</si>
  <si>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</si>
  <si>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</si>
  <si>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</si>
  <si>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</si>
  <si>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</si>
  <si>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</si>
  <si>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</si>
  <si>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</si>
  <si>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</si>
  <si>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</si>
  <si>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</si>
  <si>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</si>
  <si>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</si>
  <si>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</si>
  <si>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</si>
  <si>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</si>
  <si>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</si>
  <si>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</si>
  <si>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</si>
  <si>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</si>
  <si>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</si>
  <si>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</si>
  <si>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</si>
  <si>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</si>
  <si>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</si>
  <si>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</si>
  <si>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</si>
  <si>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</si>
  <si>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</si>
  <si>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</si>
  <si>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</si>
  <si>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</si>
  <si>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</si>
  <si>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</si>
  <si>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</si>
  <si>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</si>
  <si>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</si>
  <si>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</si>
  <si>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</si>
  <si>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</si>
  <si>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</si>
  <si>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</si>
  <si>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</si>
  <si>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</si>
  <si>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</si>
  <si>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</si>
  <si>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</si>
  <si>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</si>
  <si>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</si>
  <si>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</si>
  <si>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</si>
  <si>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</si>
  <si>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</si>
  <si>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</si>
  <si>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</si>
  <si>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</si>
  <si>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</si>
  <si>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</si>
  <si>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</si>
  <si>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</si>
  <si>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</si>
  <si>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</si>
  <si>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</si>
  <si>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</si>
  <si>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</si>
  <si>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</si>
  <si>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</si>
  <si>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</si>
  <si>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</si>
  <si>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</si>
  <si>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</si>
  <si>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</si>
  <si>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</si>
  <si>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</si>
  <si>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</si>
  <si>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</si>
  <si>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</si>
  <si>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</si>
  <si>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</si>
  <si>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</si>
  <si>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</si>
  <si>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</si>
  <si>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</si>
  <si>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</si>
  <si>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</si>
  <si>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</si>
  <si>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</si>
  <si>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</si>
  <si>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</si>
  <si>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</si>
  <si>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</si>
  <si>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</si>
  <si>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</si>
  <si>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</si>
  <si>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</si>
  <si>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</si>
  <si>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</si>
  <si>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</si>
  <si>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</si>
  <si>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</si>
  <si>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</si>
  <si>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</si>
  <si>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</si>
  <si>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</si>
  <si>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</si>
  <si>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</si>
  <si>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</si>
  <si>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</si>
  <si>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</si>
  <si>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</si>
  <si>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</si>
  <si>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</si>
  <si>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</si>
  <si>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</si>
  <si>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</si>
  <si>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</si>
  <si>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</si>
  <si>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</si>
  <si>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</si>
  <si>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</si>
  <si>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</si>
  <si>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</si>
  <si>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</si>
  <si>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</si>
  <si>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</si>
  <si>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</si>
  <si>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</si>
  <si>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</si>
  <si>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</si>
  <si>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</si>
  <si>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</si>
  <si>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</si>
  <si>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</si>
  <si>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</si>
  <si>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</si>
  <si>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</si>
  <si>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</si>
  <si>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</si>
  <si>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</si>
  <si>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</si>
  <si>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</si>
  <si>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</si>
  <si>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</si>
  <si>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</si>
  <si>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</si>
  <si>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</si>
  <si>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</si>
  <si>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</si>
  <si>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</si>
  <si>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</si>
  <si>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</si>
  <si>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</si>
  <si>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</si>
  <si>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</si>
  <si>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</si>
  <si>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</si>
  <si>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</si>
  <si>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</si>
  <si>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</si>
  <si>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</si>
  <si>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</si>
  <si>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</si>
  <si>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</si>
  <si>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</si>
  <si>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</si>
  <si>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</si>
  <si>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</si>
  <si>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</si>
  <si>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</si>
  <si>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</si>
  <si>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</si>
  <si>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</si>
  <si>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</si>
  <si>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</si>
  <si>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</si>
  <si>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</si>
  <si>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</si>
  <si>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</si>
  <si>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</si>
  <si>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</si>
  <si>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</si>
  <si>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</si>
  <si>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</si>
  <si>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</si>
  <si>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</si>
  <si>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</si>
  <si>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</si>
  <si>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</si>
  <si>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</si>
  <si>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</si>
  <si>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</si>
  <si>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</si>
  <si>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</si>
  <si>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</si>
  <si>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</si>
  <si>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</si>
  <si>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</si>
  <si>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</si>
  <si>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</si>
  <si>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</si>
  <si>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</si>
  <si>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</si>
  <si>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</si>
  <si>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</si>
  <si>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</si>
  <si>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</si>
  <si>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</si>
  <si>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</si>
  <si>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</si>
  <si>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</si>
  <si>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</si>
  <si>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</si>
  <si>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</si>
  <si>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</si>
  <si>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</si>
  <si>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</si>
  <si>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</si>
  <si>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</si>
  <si>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</si>
  <si>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</si>
  <si>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</si>
  <si>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</si>
  <si>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</si>
  <si>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</si>
  <si>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</si>
  <si>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</si>
  <si>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</si>
  <si>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</si>
  <si>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</si>
  <si>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</si>
  <si>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</si>
  <si>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</si>
  <si>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</si>
  <si>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</si>
  <si>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</si>
  <si>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</si>
  <si>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</si>
  <si>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</si>
  <si>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</si>
  <si>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</si>
  <si>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</si>
  <si>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</si>
  <si>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</si>
  <si>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</si>
  <si>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</si>
  <si>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</si>
  <si>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</si>
  <si>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</si>
  <si>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</si>
  <si>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</si>
  <si>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</si>
  <si>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</si>
  <si>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</si>
  <si>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</si>
  <si>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</si>
  <si>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</si>
  <si>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</si>
  <si>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</si>
  <si>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</si>
  <si>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</si>
  <si>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</si>
  <si>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</si>
  <si>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</si>
  <si>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</si>
  <si>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</si>
  <si>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</si>
  <si>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</si>
  <si>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</si>
  <si>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</si>
  <si>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</si>
  <si>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</si>
  <si>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</si>
  <si>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</si>
  <si>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</si>
  <si>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</si>
  <si>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</si>
  <si>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</si>
  <si>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</si>
  <si>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</si>
  <si>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</si>
  <si>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</si>
  <si>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</si>
  <si>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</si>
  <si>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</si>
  <si>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</si>
  <si>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</si>
  <si>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</si>
  <si>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</si>
  <si>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</si>
  <si>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</si>
  <si>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</si>
  <si>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</si>
  <si>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</si>
  <si>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</si>
  <si>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</si>
  <si>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</si>
  <si>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</si>
  <si>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</si>
  <si>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</si>
  <si>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</si>
  <si>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</si>
  <si>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</si>
  <si>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</si>
  <si>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</si>
  <si>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</si>
  <si>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</si>
  <si>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</si>
  <si>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</si>
  <si>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</si>
  <si>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</si>
  <si>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</si>
  <si>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</si>
  <si>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</si>
  <si>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</si>
  <si>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</si>
  <si>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</si>
  <si>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</si>
  <si>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</si>
  <si>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</si>
  <si>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</si>
  <si>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</si>
  <si>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</si>
  <si>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</si>
  <si>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</si>
  <si>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</si>
  <si>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</si>
  <si>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</si>
  <si>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</si>
  <si>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</si>
  <si>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</si>
  <si>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</si>
  <si>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</si>
  <si>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</si>
  <si>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</si>
  <si>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</si>
  <si>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</si>
  <si>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</si>
  <si>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</si>
  <si>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</si>
  <si>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</si>
  <si>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</si>
  <si>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</si>
  <si>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</si>
  <si>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</si>
  <si>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</si>
  <si>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</si>
  <si>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</si>
  <si>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</si>
  <si>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</si>
  <si>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</si>
  <si>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</si>
  <si>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</si>
  <si>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</si>
  <si>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</si>
  <si>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</si>
  <si>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</si>
  <si>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</si>
  <si>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</si>
  <si>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</si>
  <si>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</si>
  <si>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</si>
  <si>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</si>
  <si>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</si>
  <si>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</si>
  <si>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</si>
  <si>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</si>
  <si>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</si>
  <si>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</si>
  <si>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</si>
  <si>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</si>
  <si>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</si>
  <si>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</si>
  <si>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</si>
  <si>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</si>
  <si>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</si>
  <si>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</si>
  <si>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</si>
  <si>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</si>
  <si>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</si>
  <si>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</si>
  <si>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</si>
  <si>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</si>
  <si>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</si>
  <si>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</si>
  <si>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</si>
  <si>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</si>
  <si>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</si>
  <si>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</si>
  <si>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</si>
  <si>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</si>
  <si>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</si>
  <si>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</si>
  <si>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</si>
  <si>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</si>
  <si>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</si>
  <si>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</si>
  <si>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</si>
  <si>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</si>
  <si>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</si>
  <si>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</si>
  <si>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</si>
  <si>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</si>
  <si>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</si>
  <si>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</si>
  <si>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</si>
  <si>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</si>
  <si>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</si>
  <si>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</si>
  <si>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</si>
  <si>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</si>
  <si>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</si>
  <si>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</si>
  <si>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</si>
  <si>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</si>
  <si>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</si>
  <si>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</si>
  <si>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</si>
  <si>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</si>
  <si>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</si>
  <si>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</si>
  <si>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</si>
  <si>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</si>
  <si>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</si>
  <si>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</si>
  <si>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</si>
  <si>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</si>
  <si>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</si>
  <si>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</si>
  <si>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</si>
  <si>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</si>
  <si>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</si>
  <si>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</si>
  <si>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</si>
  <si>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</si>
  <si>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</si>
  <si>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</si>
  <si>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</si>
  <si>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</si>
  <si>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</si>
  <si>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</si>
  <si>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</si>
  <si>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</si>
  <si>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</si>
  <si>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</si>
  <si>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</si>
  <si>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</si>
  <si>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</si>
  <si>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</si>
  <si>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</si>
  <si>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</si>
  <si>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</si>
  <si>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</si>
  <si>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</si>
  <si>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</si>
  <si>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</si>
  <si>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</si>
  <si>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</si>
  <si>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</si>
  <si>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</si>
  <si>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</si>
  <si>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</si>
  <si>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</si>
  <si>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</si>
  <si>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</si>
  <si>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</si>
  <si>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</si>
  <si>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</si>
  <si>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</si>
  <si>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</si>
  <si>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</si>
  <si>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</si>
  <si>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</si>
  <si>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</si>
  <si>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</si>
  <si>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</si>
  <si>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</si>
  <si>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</si>
  <si>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</si>
  <si>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</si>
  <si>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</si>
  <si>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</si>
  <si>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</si>
  <si>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</si>
  <si>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</si>
  <si>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</si>
  <si>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</si>
  <si>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</si>
  <si>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</si>
  <si>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</si>
  <si>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</si>
  <si>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</si>
  <si>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</si>
  <si>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</si>
  <si>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</si>
  <si>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</si>
  <si>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</si>
  <si>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</si>
  <si>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</si>
  <si>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</si>
  <si>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</si>
  <si>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</si>
  <si>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</si>
  <si>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</si>
  <si>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</si>
  <si>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</si>
  <si>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</si>
  <si>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</si>
  <si>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</si>
  <si>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</si>
  <si>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</si>
  <si>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</si>
  <si>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</si>
  <si>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</si>
  <si>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</si>
  <si>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</si>
  <si>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</si>
  <si>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</si>
  <si>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</si>
  <si>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</si>
  <si>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</si>
  <si>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</si>
  <si>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</si>
  <si>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</si>
  <si>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</si>
  <si>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</si>
  <si>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</si>
  <si>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</si>
  <si>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</si>
  <si>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</si>
  <si>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</si>
  <si>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</si>
  <si>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</si>
  <si>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</si>
  <si>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</si>
  <si>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</si>
  <si>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</si>
  <si>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</si>
  <si>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</si>
  <si>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</si>
  <si>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</si>
  <si>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</si>
  <si>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</si>
  <si>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</si>
  <si>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</si>
  <si>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</si>
  <si>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</si>
  <si>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</si>
  <si>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</si>
  <si>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</si>
  <si>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</si>
  <si>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</si>
  <si>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</si>
  <si>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</si>
  <si>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</si>
  <si>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</si>
  <si>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</si>
  <si>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</si>
  <si>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</si>
  <si>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</si>
  <si>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</si>
  <si>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</si>
  <si>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</si>
  <si>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</si>
  <si>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</si>
  <si>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</si>
  <si>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</si>
  <si>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</si>
  <si>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</si>
  <si>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</si>
  <si>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</si>
  <si>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</si>
  <si>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</si>
  <si>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</si>
  <si>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</si>
  <si>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</si>
  <si>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</si>
  <si>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</si>
  <si>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</si>
  <si>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</si>
  <si>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</si>
  <si>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</si>
  <si>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</si>
  <si>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</si>
  <si>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</si>
  <si>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</si>
  <si>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</si>
  <si>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</si>
  <si>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</si>
  <si>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</si>
  <si>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</si>
  <si>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</si>
  <si>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</si>
  <si>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</si>
  <si>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</si>
  <si>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</si>
  <si>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</si>
  <si>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</si>
  <si>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</si>
  <si>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</si>
  <si>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</si>
  <si>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</si>
  <si>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</si>
  <si>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</si>
  <si>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</si>
  <si>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</si>
  <si>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</si>
  <si>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</si>
  <si>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</si>
  <si>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</si>
  <si>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</si>
  <si>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</si>
  <si>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</si>
  <si>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</si>
  <si>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</si>
  <si>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</si>
  <si>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</si>
  <si>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</si>
  <si>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</si>
  <si>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</si>
  <si>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</si>
  <si>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</si>
  <si>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</si>
  <si>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</si>
  <si>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</si>
  <si>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</si>
  <si>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</si>
  <si>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</si>
  <si>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</si>
  <si>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</si>
  <si>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</si>
  <si>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</si>
  <si>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</si>
  <si>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</si>
  <si>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</si>
  <si>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</si>
  <si>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</si>
  <si>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</si>
  <si>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</si>
  <si>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</si>
  <si>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</si>
  <si>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</si>
  <si>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</si>
  <si>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</si>
  <si>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</si>
  <si>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</si>
  <si>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</si>
  <si>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</si>
  <si>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</si>
  <si>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</si>
  <si>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</si>
  <si>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</si>
  <si>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</si>
  <si>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</si>
  <si>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</si>
  <si>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</si>
  <si>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</si>
  <si>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</si>
  <si>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</si>
  <si>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</si>
  <si>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</si>
  <si>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</si>
  <si>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</si>
  <si>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</si>
  <si>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</si>
  <si>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</si>
  <si>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</si>
  <si>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</si>
  <si>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</si>
  <si>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</si>
  <si>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</si>
  <si>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</si>
  <si>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</si>
  <si>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</si>
  <si>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</si>
  <si>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</si>
  <si>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</si>
  <si>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</si>
  <si>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</si>
  <si>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</si>
  <si>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</si>
  <si>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</si>
  <si>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</si>
  <si>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</si>
  <si>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</si>
  <si>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</si>
  <si>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</si>
  <si>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</si>
  <si>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</si>
  <si>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</si>
  <si>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</si>
  <si>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</si>
  <si>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</si>
  <si>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</si>
  <si>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</si>
  <si>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</si>
  <si>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</si>
  <si>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</si>
  <si>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</si>
  <si>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</si>
  <si>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</si>
  <si>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</si>
  <si>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</si>
  <si>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</si>
  <si>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</si>
  <si>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</si>
  <si>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</si>
  <si>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</si>
  <si>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</si>
  <si>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</si>
  <si>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</si>
  <si>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</si>
  <si>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</si>
  <si>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</si>
  <si>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</si>
  <si>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</si>
  <si>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</si>
  <si>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</si>
  <si>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</si>
  <si>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</si>
  <si>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</si>
  <si>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</si>
  <si>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</si>
  <si>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</si>
  <si>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</si>
  <si>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</si>
  <si>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</si>
  <si>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</si>
  <si>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</si>
  <si>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</si>
  <si>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</si>
  <si>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</si>
  <si>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</si>
  <si>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</si>
  <si>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</si>
  <si>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</si>
  <si>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</si>
  <si>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</si>
  <si>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</si>
  <si>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</si>
  <si>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</si>
  <si>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</si>
  <si>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</si>
  <si>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</si>
  <si>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</si>
  <si>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</si>
  <si>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</si>
  <si>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</si>
  <si>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</si>
  <si>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</si>
  <si>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</si>
  <si>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</si>
  <si>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</si>
  <si>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</si>
  <si>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</si>
  <si>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</si>
  <si>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</si>
  <si>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</si>
  <si>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</si>
  <si>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</si>
  <si>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</si>
  <si>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</si>
  <si>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</si>
  <si>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</si>
  <si>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</si>
  <si>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</si>
  <si>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</si>
  <si>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</si>
  <si>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</si>
  <si>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</si>
  <si>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</si>
  <si>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</si>
  <si>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</si>
  <si>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</si>
  <si>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</si>
  <si>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</si>
  <si>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</si>
  <si>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</si>
  <si>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</si>
  <si>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</si>
  <si>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</si>
  <si>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</si>
  <si>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</si>
  <si>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</si>
  <si>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</si>
  <si>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</si>
  <si>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</si>
  <si>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</si>
  <si>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</si>
  <si>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</si>
  <si>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</si>
  <si>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</si>
  <si>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</si>
  <si>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</si>
  <si>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</si>
  <si>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</si>
  <si>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</si>
  <si>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</si>
  <si>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</si>
  <si>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</si>
  <si>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</si>
  <si>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</si>
  <si>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</si>
  <si>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</si>
  <si>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</si>
  <si>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</si>
  <si>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</si>
  <si>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</si>
  <si>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</si>
  <si>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</si>
  <si>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</si>
  <si>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</si>
  <si>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</si>
  <si>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</si>
  <si>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</si>
  <si>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</si>
  <si>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</si>
  <si>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</si>
  <si>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</si>
  <si>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</si>
  <si>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</si>
  <si>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</si>
  <si>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</si>
  <si>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</si>
  <si>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</si>
  <si>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</si>
  <si>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</si>
  <si>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</si>
  <si>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</si>
  <si>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</si>
  <si>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</si>
  <si>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</si>
  <si>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</si>
  <si>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</si>
  <si>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</si>
  <si>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</si>
  <si>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</si>
  <si>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</si>
  <si>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</si>
  <si>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</si>
  <si>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</si>
  <si>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</si>
  <si>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</si>
  <si>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</si>
  <si>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</si>
  <si>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</si>
  <si>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</si>
  <si>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</si>
  <si>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</si>
  <si>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</si>
  <si>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</si>
  <si>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</si>
  <si>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</si>
  <si>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</si>
  <si>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</si>
  <si>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</si>
  <si>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</si>
  <si>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</si>
  <si>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</si>
  <si>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</si>
  <si>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</si>
  <si>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</si>
  <si>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</si>
  <si>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</si>
  <si>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</si>
  <si>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</si>
  <si>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</si>
  <si>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</si>
  <si>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</si>
  <si>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</si>
  <si>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</si>
  <si>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</si>
  <si>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</si>
  <si>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</si>
  <si>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</si>
  <si>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</si>
  <si>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</si>
  <si>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</si>
  <si>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</si>
  <si>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</si>
  <si>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</si>
  <si>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</si>
  <si>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</si>
  <si>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</si>
  <si>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</si>
  <si>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</si>
  <si>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</si>
  <si>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</si>
  <si>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</si>
  <si>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</si>
  <si>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</si>
  <si>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</si>
  <si>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</si>
  <si>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</si>
  <si>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</si>
  <si>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</si>
  <si>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</si>
  <si>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</si>
  <si>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</si>
  <si>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</si>
  <si>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</si>
  <si>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</si>
  <si>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</si>
  <si>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</si>
  <si>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</si>
  <si>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</si>
  <si>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</si>
  <si>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</si>
  <si>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</si>
  <si>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</si>
  <si>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</si>
  <si>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</si>
  <si>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</si>
  <si>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</si>
  <si>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</si>
  <si>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</si>
  <si>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</si>
  <si>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</si>
  <si>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</si>
  <si>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</si>
  <si>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</si>
  <si>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</si>
  <si>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</si>
  <si>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</si>
  <si>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</si>
  <si>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</si>
  <si>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</si>
  <si>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</si>
  <si>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</si>
  <si>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</si>
  <si>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</si>
  <si>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</si>
  <si>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</si>
  <si>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</si>
  <si>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</si>
  <si>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</si>
  <si>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</si>
  <si>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</si>
  <si>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</si>
  <si>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</si>
  <si>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</si>
  <si>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</si>
  <si>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</si>
  <si>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</si>
  <si>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</si>
  <si>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</si>
  <si>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</si>
  <si>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</si>
  <si>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</si>
  <si>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</si>
  <si>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</si>
  <si>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</si>
  <si>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</si>
  <si>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</si>
  <si>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</si>
  <si>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</si>
  <si>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</si>
  <si>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</si>
  <si>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</si>
  <si>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</si>
  <si>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</si>
  <si>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</si>
  <si>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</si>
  <si>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</si>
  <si>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</si>
  <si>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</si>
  <si>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</si>
  <si>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</si>
  <si>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</si>
  <si>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</si>
  <si>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</si>
  <si>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</si>
  <si>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</si>
  <si>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</si>
  <si>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</si>
  <si>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</si>
  <si>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</si>
  <si>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</si>
  <si>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</si>
  <si>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</si>
  <si>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</si>
  <si>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</si>
  <si>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</si>
  <si>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</si>
  <si>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</si>
  <si>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</si>
  <si>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</si>
  <si>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</si>
  <si>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</si>
  <si>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</si>
  <si>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</si>
  <si>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</si>
  <si>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</si>
  <si>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</si>
  <si>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</si>
  <si>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</si>
  <si>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</si>
  <si>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</si>
  <si>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</si>
  <si>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</si>
  <si>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</si>
  <si>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</si>
  <si>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</si>
  <si>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</si>
  <si>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</si>
  <si>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</si>
  <si>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</si>
  <si>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</si>
  <si>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</si>
  <si>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</si>
  <si>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</si>
  <si>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</si>
  <si>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</si>
  <si>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</si>
  <si>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</si>
  <si>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</si>
  <si>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</si>
  <si>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</si>
  <si>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</si>
  <si>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</si>
  <si>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</si>
  <si>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</si>
  <si>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</si>
  <si>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</si>
  <si>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</si>
  <si>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</si>
  <si>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</si>
  <si>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</si>
  <si>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</si>
  <si>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</si>
  <si>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</si>
  <si>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</si>
  <si>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</si>
  <si>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</si>
  <si>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</si>
  <si>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</si>
  <si>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</si>
  <si>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</si>
  <si>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</si>
  <si>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</si>
  <si>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</si>
  <si>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</si>
  <si>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</si>
  <si>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</si>
  <si>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</si>
  <si>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</si>
  <si>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</si>
  <si>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</si>
  <si>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</si>
  <si>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</si>
  <si>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</si>
  <si>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</si>
  <si>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</si>
  <si>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</si>
  <si>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</si>
  <si>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</si>
  <si>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</si>
  <si>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</si>
  <si>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</si>
  <si>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</si>
  <si>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</si>
  <si>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</si>
  <si>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</si>
  <si>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</si>
  <si>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</si>
  <si>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</si>
  <si>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</si>
  <si>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</si>
  <si>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</si>
  <si>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</si>
  <si>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</si>
  <si>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</si>
  <si>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</si>
  <si>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</si>
  <si>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</si>
  <si>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</si>
  <si>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</si>
  <si>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</si>
  <si>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</si>
  <si>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</si>
  <si>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</si>
  <si>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</si>
  <si>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</si>
  <si>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</si>
  <si>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</si>
  <si>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</si>
  <si>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</si>
  <si>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</si>
  <si>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</si>
  <si>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</si>
  <si>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</si>
  <si>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</si>
  <si>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</si>
  <si>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</si>
  <si>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</si>
  <si>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</si>
  <si>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</si>
  <si>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</si>
  <si>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</si>
  <si>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</si>
  <si>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</si>
  <si>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</si>
  <si>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</si>
  <si>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</si>
  <si>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</si>
  <si>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</si>
  <si>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</si>
  <si>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</si>
  <si>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</si>
  <si>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</si>
  <si>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</si>
  <si>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</si>
  <si>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</si>
  <si>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</si>
  <si>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</si>
  <si>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</si>
  <si>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</si>
  <si>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</si>
  <si>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</si>
  <si>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</si>
  <si>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</si>
  <si>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</si>
  <si>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</si>
  <si>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</si>
  <si>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</si>
  <si>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</si>
  <si>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</si>
  <si>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</si>
  <si>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</si>
  <si>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</si>
  <si>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</si>
  <si>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</si>
  <si>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</si>
  <si>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</si>
  <si>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</si>
  <si>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</si>
  <si>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</si>
  <si>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</si>
  <si>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</si>
  <si>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</si>
  <si>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</si>
  <si>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</si>
  <si>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</si>
  <si>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</si>
  <si>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</si>
  <si>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</si>
  <si>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</si>
  <si>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</si>
  <si>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</si>
  <si>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</si>
  <si>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</si>
  <si>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</si>
  <si>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</si>
  <si>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</si>
  <si>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</si>
  <si>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</si>
  <si>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</si>
  <si>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</si>
  <si>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</si>
  <si>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</si>
  <si>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</si>
  <si>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</si>
  <si>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</si>
  <si>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</si>
  <si>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</si>
  <si>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</si>
  <si>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</si>
  <si>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</si>
  <si>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</si>
  <si>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</si>
  <si>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</si>
  <si>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</si>
  <si>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</si>
  <si>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</si>
  <si>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</si>
  <si>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</si>
  <si>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</si>
  <si>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</si>
  <si>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</si>
  <si>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</si>
  <si>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</si>
  <si>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</si>
  <si>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</si>
  <si>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</si>
  <si>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</si>
  <si>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</si>
  <si>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</si>
  <si>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</si>
  <si>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</si>
  <si>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</si>
  <si>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</si>
  <si>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</si>
  <si>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</si>
  <si>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</si>
  <si>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</si>
  <si>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</si>
  <si>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</si>
  <si>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</si>
  <si>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</si>
  <si>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</si>
  <si>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</si>
  <si>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</si>
  <si>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</si>
  <si>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</si>
  <si>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</si>
  <si>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</si>
  <si>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</si>
  <si>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</si>
  <si>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</si>
  <si>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</si>
  <si>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</si>
  <si>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</si>
  <si>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</si>
  <si>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</si>
  <si>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</si>
  <si>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</si>
  <si>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</si>
  <si>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</si>
  <si>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</si>
  <si>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</si>
  <si>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</si>
  <si>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</si>
  <si>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</si>
  <si>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</si>
  <si>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</si>
  <si>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</si>
  <si>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</si>
  <si>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</si>
  <si>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</si>
  <si>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</si>
  <si>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</si>
  <si>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</si>
  <si>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</si>
  <si>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</si>
  <si>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</si>
  <si>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</si>
  <si>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</si>
  <si>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</si>
  <si>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</si>
  <si>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</si>
  <si>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</si>
  <si>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</si>
  <si>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</si>
  <si>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</si>
  <si>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</si>
  <si>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</si>
  <si>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</si>
  <si>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</si>
  <si>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</si>
  <si>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</si>
  <si>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</si>
  <si>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</si>
  <si>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</si>
  <si>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</si>
  <si>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</si>
  <si>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</si>
  <si>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</si>
  <si>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</si>
  <si>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</si>
  <si>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</si>
  <si>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</si>
  <si>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</si>
  <si>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</si>
  <si>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</si>
  <si>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</si>
  <si>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</si>
  <si>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</si>
  <si>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</si>
  <si>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</si>
  <si>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</si>
  <si>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</si>
  <si>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</si>
  <si>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</si>
  <si>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</si>
  <si>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</si>
  <si>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</si>
  <si>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</si>
  <si>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</si>
  <si>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</si>
  <si>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</si>
  <si>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</si>
  <si>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</si>
  <si>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</si>
  <si>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</si>
  <si>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</si>
  <si>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</si>
  <si>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</si>
  <si>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</si>
  <si>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</si>
  <si>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</si>
  <si>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</si>
  <si>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</si>
  <si>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</si>
  <si>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</si>
  <si>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</si>
  <si>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</si>
  <si>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</si>
  <si>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</si>
  <si>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</si>
  <si>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</si>
  <si>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</si>
  <si>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</si>
  <si>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</si>
  <si>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</si>
  <si>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</si>
  <si>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</si>
  <si>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</si>
  <si>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</si>
  <si>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</si>
  <si>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</si>
  <si>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</si>
  <si>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</si>
  <si>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</si>
  <si>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</si>
  <si>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</si>
  <si>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</si>
  <si>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</si>
  <si>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</si>
  <si>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</si>
  <si>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</si>
  <si>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</si>
  <si>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</si>
  <si>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</si>
  <si>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</si>
  <si>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</si>
  <si>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</si>
  <si>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</si>
  <si>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</si>
  <si>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</si>
  <si>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</si>
  <si>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</si>
  <si>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</si>
  <si>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</si>
  <si>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</si>
  <si>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</si>
  <si>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</si>
  <si>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</si>
  <si>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</si>
  <si>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</si>
  <si>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</si>
  <si>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</si>
  <si>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</si>
  <si>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</si>
  <si>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</si>
  <si>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</si>
  <si>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</si>
  <si>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</si>
  <si>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</si>
  <si>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</si>
  <si>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</si>
  <si>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</si>
  <si>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</si>
  <si>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</si>
  <si>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</si>
  <si>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</si>
  <si>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</si>
  <si>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</si>
  <si>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</si>
  <si>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</si>
  <si>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</si>
  <si>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</si>
  <si>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</si>
  <si>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</si>
  <si>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</si>
  <si>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</si>
  <si>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</si>
  <si>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</si>
  <si>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</si>
  <si>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</si>
  <si>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</si>
  <si>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</si>
  <si>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</si>
  <si>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</si>
  <si>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</si>
  <si>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</si>
  <si>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</si>
  <si>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</si>
  <si>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</si>
  <si>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</si>
  <si>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</si>
  <si>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</si>
  <si>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</si>
  <si>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</si>
  <si>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</si>
  <si>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</si>
  <si>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</si>
  <si>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</si>
  <si>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</si>
  <si>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</si>
  <si>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</si>
  <si>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</si>
  <si>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</si>
  <si>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</si>
  <si>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</si>
  <si>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</si>
  <si>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</si>
  <si>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</si>
  <si>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</si>
  <si>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</si>
  <si>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</si>
  <si>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</si>
  <si>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</si>
  <si>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</si>
  <si>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</si>
  <si>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</si>
  <si>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</si>
  <si>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</si>
  <si>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</si>
  <si>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</si>
  <si>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</si>
  <si>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</si>
  <si>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</si>
  <si>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</si>
  <si>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</si>
  <si>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</si>
  <si>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</si>
  <si>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</si>
  <si>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</si>
  <si>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</si>
  <si>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</si>
  <si>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</si>
  <si>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</si>
  <si>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</si>
  <si>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</si>
  <si>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</si>
  <si>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</si>
  <si>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</si>
  <si>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</si>
  <si>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</si>
  <si>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</si>
  <si>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</si>
  <si>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</si>
  <si>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</si>
  <si>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</si>
  <si>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</si>
  <si>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</si>
  <si>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</si>
  <si>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</si>
  <si>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</si>
  <si>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</si>
  <si>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</si>
  <si>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</si>
  <si>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</si>
  <si>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</si>
  <si>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</si>
  <si>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</si>
  <si>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</si>
  <si>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</si>
  <si>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</si>
  <si>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</si>
  <si>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</si>
  <si>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</si>
  <si>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</si>
  <si>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</si>
  <si>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</si>
  <si>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</si>
  <si>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</si>
  <si>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</si>
  <si>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</si>
  <si>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</si>
  <si>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</si>
  <si>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</si>
  <si>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</si>
  <si>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</si>
  <si>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</si>
  <si>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</si>
  <si>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</si>
  <si>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</si>
  <si>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</si>
  <si>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</si>
  <si>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</si>
  <si>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</si>
  <si>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</si>
  <si>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</si>
  <si>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</si>
  <si>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</si>
  <si>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</si>
  <si>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</si>
  <si>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</si>
  <si>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</si>
  <si>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</si>
  <si>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</si>
  <si>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</si>
  <si>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</si>
  <si>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</si>
  <si>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</si>
  <si>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</si>
  <si>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</si>
  <si>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</si>
  <si>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</si>
  <si>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</si>
  <si>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</si>
  <si>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</si>
  <si>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</si>
  <si>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</si>
  <si>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</si>
  <si>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</si>
  <si>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</si>
  <si>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</si>
  <si>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</si>
  <si>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</si>
  <si>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</si>
  <si>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</si>
  <si>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</si>
  <si>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</si>
  <si>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</si>
  <si>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</si>
  <si>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</si>
  <si>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</si>
  <si>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</si>
  <si>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</si>
  <si>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</si>
  <si>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</si>
  <si>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</si>
  <si>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</si>
  <si>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</si>
  <si>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</si>
  <si>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</si>
  <si>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</si>
  <si>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</si>
  <si>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</si>
  <si>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</si>
  <si>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</si>
  <si>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</si>
  <si>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</si>
  <si>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</si>
  <si>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</si>
  <si>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</si>
  <si>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</si>
  <si>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</si>
  <si>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</si>
  <si>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</si>
  <si>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</si>
  <si>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</si>
  <si>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</si>
  <si>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</si>
  <si>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</si>
  <si>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</si>
  <si>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</si>
  <si>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</si>
  <si>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</si>
  <si>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</si>
  <si>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</si>
  <si>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</si>
  <si>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</si>
  <si>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</si>
  <si>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</si>
  <si>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</si>
  <si>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</si>
  <si>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</si>
  <si>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</si>
  <si>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</si>
  <si>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</si>
  <si>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</si>
  <si>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</si>
  <si>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</si>
  <si>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</si>
  <si>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</si>
  <si>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</si>
  <si>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</si>
  <si>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</si>
  <si>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</si>
  <si>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</si>
  <si>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</si>
  <si>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</si>
  <si>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</si>
  <si>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</si>
  <si>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</si>
  <si>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</si>
  <si>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</si>
  <si>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</si>
  <si>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</si>
  <si>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</si>
  <si>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</si>
  <si>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</si>
  <si>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</si>
  <si>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</si>
  <si>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</si>
  <si>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</si>
  <si>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</si>
  <si>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</si>
  <si>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</si>
  <si>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</si>
  <si>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</si>
  <si>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</si>
  <si>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</si>
  <si>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</si>
  <si>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</si>
  <si>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</si>
  <si>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</si>
  <si>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</si>
  <si>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</si>
  <si>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</si>
  <si>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</si>
  <si>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</si>
  <si>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</si>
  <si>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</si>
  <si>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</si>
  <si>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</si>
  <si>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</si>
  <si>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</si>
  <si>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</si>
  <si>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</si>
  <si>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</si>
  <si>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</si>
  <si>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</si>
  <si>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</si>
  <si>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</si>
  <si>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</si>
  <si>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</si>
  <si>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</si>
  <si>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</si>
  <si>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</si>
  <si>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</si>
  <si>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</si>
  <si>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</si>
  <si>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</si>
  <si>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</si>
  <si>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</si>
  <si>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</si>
  <si>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</si>
  <si>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</si>
  <si>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</si>
  <si>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</si>
  <si>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</si>
  <si>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</si>
  <si>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</si>
  <si>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</si>
  <si>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</si>
  <si>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</si>
  <si>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</si>
  <si>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</si>
  <si>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</si>
  <si>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</si>
  <si>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</si>
  <si>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</si>
  <si>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</si>
  <si>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</si>
  <si>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</si>
  <si>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</si>
  <si>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</si>
  <si>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</si>
  <si>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</si>
  <si>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</si>
  <si>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</si>
  <si>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</si>
  <si>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</si>
  <si>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</si>
  <si>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</si>
  <si>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</si>
  <si>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</si>
  <si>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</si>
  <si>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</si>
  <si>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</si>
  <si>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</si>
  <si>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</si>
  <si>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</si>
  <si>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</si>
  <si>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</si>
  <si>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</si>
  <si>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</si>
  <si>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</si>
  <si>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</si>
  <si>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</si>
  <si>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</si>
  <si>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</si>
  <si>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</si>
  <si>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</si>
  <si>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</si>
  <si>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</si>
  <si>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</si>
  <si>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</si>
  <si>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</si>
  <si>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</si>
  <si>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</si>
  <si>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</si>
  <si>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</si>
  <si>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</si>
  <si>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</si>
  <si>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</si>
  <si>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</si>
  <si>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</si>
  <si>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</si>
  <si>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</si>
  <si>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</si>
  <si>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</si>
  <si>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</si>
  <si>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</si>
  <si>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</si>
  <si>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</si>
  <si>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</si>
  <si>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</si>
  <si>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</si>
  <si>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</si>
  <si>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</si>
  <si>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</si>
  <si>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</si>
  <si>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</si>
  <si>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</si>
  <si>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</si>
  <si>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</si>
  <si>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</si>
  <si>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</si>
  <si>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</si>
  <si>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</si>
  <si>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</si>
  <si>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</si>
  <si>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</si>
  <si>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</si>
  <si>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</si>
  <si>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</si>
  <si>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</si>
  <si>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</si>
  <si>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</si>
  <si>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</si>
  <si>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</si>
  <si>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</si>
  <si>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</si>
  <si>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</si>
  <si>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</si>
  <si>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</si>
  <si>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</si>
  <si>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</si>
  <si>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</si>
  <si>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</si>
  <si>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</si>
  <si>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</si>
  <si>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</si>
  <si>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</si>
  <si>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</si>
  <si>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</si>
  <si>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</si>
  <si>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</si>
  <si>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</si>
  <si>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</si>
  <si>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</si>
  <si>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</si>
  <si>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</si>
  <si>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</si>
  <si>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</si>
  <si>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</si>
  <si>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</si>
  <si>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</si>
  <si>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</si>
  <si>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</si>
  <si>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</si>
  <si>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</si>
  <si>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</si>
  <si>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</si>
  <si>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</si>
  <si>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</si>
  <si>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</si>
  <si>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</si>
  <si>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</si>
  <si>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</si>
  <si>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</si>
  <si>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</si>
  <si>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</si>
  <si>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</si>
  <si>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</si>
  <si>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</si>
  <si>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</si>
  <si>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</si>
  <si>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</si>
  <si>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</si>
  <si>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</si>
  <si>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</si>
  <si>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</si>
  <si>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</si>
  <si>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</si>
  <si>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</si>
  <si>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</si>
  <si>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</si>
  <si>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</si>
  <si>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</si>
  <si>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</si>
  <si>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</si>
  <si>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</si>
  <si>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</si>
  <si>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</si>
  <si>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</si>
  <si>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</si>
  <si>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</si>
  <si>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</si>
  <si>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</si>
  <si>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</si>
  <si>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</si>
  <si>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</si>
  <si>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</si>
  <si>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</si>
  <si>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</si>
  <si>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</si>
  <si>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</si>
  <si>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</si>
  <si>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</si>
  <si>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</si>
  <si>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</si>
  <si>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</si>
  <si>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</si>
  <si>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</si>
  <si>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</si>
  <si>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</si>
  <si>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</si>
  <si>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</si>
  <si>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</si>
  <si>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</si>
  <si>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</si>
  <si>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</si>
  <si>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</si>
  <si>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</si>
  <si>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</si>
  <si>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</si>
  <si>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</si>
  <si>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</si>
  <si>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</si>
  <si>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</si>
  <si>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</si>
  <si>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</si>
  <si>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</si>
  <si>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</si>
  <si>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</si>
  <si>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</si>
  <si>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</si>
  <si>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</si>
  <si>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</si>
  <si>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</si>
  <si>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</si>
  <si>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</si>
  <si>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</si>
  <si>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</si>
  <si>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</si>
  <si>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</si>
  <si>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</si>
  <si>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</si>
  <si>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</si>
  <si>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</si>
  <si>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</si>
  <si>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</si>
  <si>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</si>
  <si>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</si>
  <si>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</si>
  <si>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</si>
  <si>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</si>
  <si>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</si>
  <si>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</si>
  <si>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</si>
  <si>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</si>
  <si>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</si>
  <si>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</si>
  <si>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</si>
  <si>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</si>
  <si>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</si>
  <si>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</si>
  <si>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</si>
  <si>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</si>
  <si>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</si>
  <si>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</si>
  <si>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</si>
  <si>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</si>
  <si>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</si>
  <si>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</si>
  <si>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</si>
  <si>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</si>
  <si>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</si>
  <si>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</si>
  <si>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</si>
  <si>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</si>
  <si>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</si>
  <si>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</si>
  <si>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</si>
  <si>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</si>
  <si>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</si>
  <si>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</si>
  <si>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</si>
  <si>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</si>
  <si>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</si>
  <si>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</si>
  <si>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</si>
  <si>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</si>
  <si>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</si>
  <si>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</si>
  <si>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</si>
  <si>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</si>
  <si>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</si>
  <si>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</si>
  <si>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</si>
  <si>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</si>
  <si>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</si>
  <si>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</si>
  <si>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</si>
  <si>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</si>
  <si>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</si>
  <si>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</si>
  <si>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</si>
  <si>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</si>
  <si>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</si>
  <si>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</si>
  <si>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</si>
  <si>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</si>
  <si>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</si>
  <si>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</si>
  <si>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</si>
  <si>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</si>
  <si>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</si>
  <si>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</si>
  <si>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</si>
  <si>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</si>
  <si>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</si>
  <si>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</si>
  <si>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</si>
  <si>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</si>
  <si>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</si>
  <si>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</si>
  <si>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</si>
  <si>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</si>
  <si>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</si>
  <si>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</si>
  <si>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</si>
  <si>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</si>
  <si>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</si>
  <si>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</si>
  <si>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</si>
  <si>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</si>
  <si>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</si>
  <si>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</si>
  <si>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</si>
  <si>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</si>
  <si>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</si>
  <si>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</si>
  <si>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</si>
  <si>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</si>
  <si>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</si>
  <si>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</si>
  <si>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</si>
  <si>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</si>
  <si>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</si>
  <si>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</si>
  <si>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</si>
  <si>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</si>
  <si>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</si>
  <si>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</si>
  <si>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</si>
  <si>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</si>
  <si>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</si>
  <si>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</si>
  <si>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</si>
  <si>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</si>
  <si>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</si>
  <si>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</si>
  <si>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</si>
  <si>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</si>
  <si>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</si>
  <si>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</si>
  <si>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</si>
  <si>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</si>
  <si>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</si>
  <si>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</si>
  <si>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</si>
  <si>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</si>
  <si>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</si>
  <si>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</si>
  <si>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</si>
  <si>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</si>
  <si>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</si>
  <si>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</si>
  <si>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</si>
  <si>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</si>
  <si>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</si>
  <si>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</si>
  <si>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</si>
  <si>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</si>
  <si>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</si>
  <si>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</si>
  <si>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</si>
  <si>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</si>
  <si>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</si>
  <si>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</si>
  <si>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</si>
  <si>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</si>
  <si>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</si>
  <si>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</si>
  <si>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</si>
  <si>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</si>
  <si>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</si>
  <si>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</si>
  <si>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</si>
  <si>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</si>
  <si>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</si>
  <si>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</si>
  <si>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</si>
  <si>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</si>
  <si>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</si>
  <si>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</si>
  <si>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</si>
  <si>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</si>
  <si>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</si>
  <si>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</si>
  <si>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</si>
  <si>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</si>
  <si>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</si>
  <si>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</si>
  <si>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</si>
  <si>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</si>
  <si>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</si>
  <si>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</si>
  <si>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</si>
  <si>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</si>
  <si>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</si>
  <si>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</si>
  <si>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</si>
  <si>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</si>
  <si>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</si>
  <si>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</si>
  <si>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</si>
  <si>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</si>
  <si>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</si>
  <si>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</si>
  <si>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</si>
  <si>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</si>
  <si>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</si>
  <si>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</si>
  <si>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</si>
  <si>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</si>
  <si>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</si>
  <si>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</si>
  <si>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</si>
  <si>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</si>
  <si>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</si>
  <si>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</si>
  <si>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</si>
  <si>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</si>
  <si>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</si>
  <si>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</si>
  <si>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</si>
  <si>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</si>
  <si>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</si>
  <si>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</si>
  <si>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</si>
  <si>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</si>
  <si>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</si>
  <si>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</si>
  <si>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</si>
  <si>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</si>
  <si>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</si>
  <si>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</si>
  <si>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</si>
  <si>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</si>
  <si>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</si>
  <si>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</si>
  <si>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</si>
  <si>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</si>
  <si>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</si>
  <si>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</si>
  <si>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</si>
  <si>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</si>
  <si>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</si>
  <si>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</si>
  <si>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</si>
  <si>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</si>
  <si>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</si>
  <si>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</si>
  <si>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</si>
  <si>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</si>
  <si>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</si>
  <si>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</si>
  <si>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</si>
  <si>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</si>
  <si>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</si>
  <si>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</si>
  <si>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</si>
  <si>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</si>
  <si>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</si>
  <si>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</si>
  <si>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</si>
  <si>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</si>
  <si>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</si>
  <si>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</si>
  <si>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</si>
  <si>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</si>
  <si>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</si>
  <si>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</si>
  <si>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</si>
  <si>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</si>
  <si>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</si>
  <si>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</si>
  <si>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</si>
  <si>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</si>
  <si>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</si>
  <si>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</si>
  <si>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</si>
  <si>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</si>
  <si>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</si>
  <si>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</si>
  <si>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</si>
  <si>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</si>
  <si>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</si>
  <si>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</si>
  <si>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</si>
  <si>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</si>
  <si>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</si>
  <si>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</si>
  <si>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</si>
  <si>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</si>
  <si>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</si>
  <si>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</si>
  <si>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</si>
  <si>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</si>
  <si>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</si>
  <si>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</si>
  <si>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</si>
  <si>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</si>
  <si>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</si>
  <si>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</si>
  <si>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</si>
  <si>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</si>
  <si>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</si>
  <si>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</si>
  <si>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</si>
  <si>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</si>
  <si>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</si>
  <si>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</si>
  <si>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</si>
  <si>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</si>
  <si>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</si>
  <si>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</si>
  <si>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</si>
  <si>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</si>
  <si>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</si>
  <si>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</si>
  <si>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</si>
  <si>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</si>
  <si>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</si>
  <si>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</si>
  <si>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</si>
  <si>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</si>
  <si>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</si>
  <si>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</si>
  <si>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</si>
  <si>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</si>
  <si>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</si>
  <si>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</si>
  <si>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</si>
  <si>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</si>
  <si>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</si>
  <si>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</si>
  <si>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</si>
  <si>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</si>
  <si>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</si>
  <si>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</si>
  <si>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</si>
  <si>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</si>
  <si>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</si>
  <si>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</si>
  <si>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</si>
  <si>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</si>
  <si>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</si>
  <si>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</si>
  <si>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</si>
  <si>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</si>
  <si>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</si>
  <si>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</si>
  <si>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</si>
  <si>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</si>
  <si>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</si>
  <si>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</si>
  <si>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</si>
  <si>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</si>
  <si>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</si>
  <si>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</si>
  <si>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</si>
  <si>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</si>
  <si>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</si>
  <si>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</si>
  <si>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</si>
  <si>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</si>
  <si>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</si>
  <si>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</si>
  <si>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</si>
  <si>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</si>
  <si>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</si>
  <si>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</si>
  <si>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</si>
  <si>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</si>
  <si>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</si>
  <si>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</si>
  <si>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</si>
  <si>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</si>
  <si>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</si>
  <si>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</si>
  <si>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</si>
  <si>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</si>
  <si>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</si>
  <si>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</si>
  <si>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</si>
  <si>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</si>
  <si>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</si>
  <si>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</si>
  <si>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</si>
  <si>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</si>
  <si>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</si>
  <si>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</si>
  <si>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</si>
  <si>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</si>
  <si>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</si>
  <si>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</si>
  <si>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</si>
  <si>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</si>
  <si>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</si>
  <si>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</si>
  <si>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</si>
  <si>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</si>
  <si>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</si>
  <si>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</si>
  <si>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</si>
  <si>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</si>
  <si>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</si>
  <si>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</si>
  <si>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</si>
  <si>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</si>
  <si>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</si>
  <si>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</si>
  <si>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</si>
  <si>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</si>
  <si>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</si>
  <si>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</si>
  <si>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</si>
  <si>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</si>
  <si>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</si>
  <si>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</si>
  <si>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</si>
  <si>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</si>
  <si>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</si>
  <si>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</si>
  <si>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</si>
  <si>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</si>
  <si>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</si>
  <si>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</si>
  <si>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</si>
  <si>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</si>
  <si>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</si>
  <si>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</si>
  <si>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</si>
  <si>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</si>
  <si>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</si>
  <si>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</si>
  <si>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</si>
  <si>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</si>
  <si>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</si>
  <si>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</si>
  <si>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</si>
  <si>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</si>
  <si>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</si>
  <si>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</si>
  <si>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</si>
  <si>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</si>
  <si>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</si>
  <si>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</si>
  <si>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</si>
  <si>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</si>
  <si>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</si>
  <si>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</si>
  <si>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</si>
  <si>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</si>
  <si>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</si>
  <si>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</si>
  <si>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</si>
  <si>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</si>
  <si>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</si>
  <si>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</si>
  <si>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</si>
  <si>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</si>
  <si>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</si>
  <si>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</si>
  <si>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</si>
  <si>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</si>
  <si>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</si>
  <si>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</si>
  <si>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</si>
  <si>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</si>
  <si>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</si>
  <si>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</si>
  <si>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</si>
  <si>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</si>
  <si>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</si>
  <si>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</si>
  <si>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</si>
  <si>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</si>
  <si>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</si>
  <si>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</si>
  <si>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</si>
  <si>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</si>
  <si>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</si>
  <si>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</si>
  <si>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</si>
  <si>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</si>
  <si>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</si>
  <si>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</si>
  <si>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</si>
  <si>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</si>
  <si>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</si>
  <si>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</si>
  <si>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</si>
  <si>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</si>
  <si>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</si>
  <si>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</si>
  <si>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</si>
  <si>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</si>
  <si>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</si>
  <si>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</si>
  <si>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</si>
  <si>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</si>
  <si>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</si>
  <si>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</si>
  <si>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</si>
  <si>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</si>
  <si>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</si>
  <si>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</si>
  <si>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</si>
  <si>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</si>
  <si>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</si>
  <si>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</si>
  <si>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</si>
  <si>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</si>
  <si>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</si>
  <si>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</si>
  <si>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</si>
  <si>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</si>
  <si>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</si>
  <si>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</si>
  <si>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</si>
  <si>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</si>
  <si>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</si>
  <si>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</si>
  <si>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</si>
  <si>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</si>
  <si>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</si>
  <si>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</si>
  <si>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</si>
  <si>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</si>
  <si>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</si>
  <si>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</si>
  <si>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</si>
  <si>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</si>
  <si>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</si>
  <si>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</si>
  <si>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</si>
  <si>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</si>
  <si>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</si>
  <si>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</si>
  <si>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</si>
  <si>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</si>
  <si>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</si>
  <si>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</si>
  <si>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</si>
  <si>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</si>
  <si>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</si>
  <si>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</si>
  <si>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</si>
  <si>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</si>
  <si>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</si>
  <si>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</si>
  <si>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</si>
  <si>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</si>
  <si>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</si>
  <si>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</si>
  <si>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</si>
  <si>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</si>
  <si>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</si>
  <si>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</si>
  <si>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</si>
  <si>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</si>
  <si>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</si>
  <si>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</si>
  <si>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</si>
  <si>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</si>
  <si>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</si>
  <si>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</si>
  <si>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</si>
  <si>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</si>
  <si>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</si>
  <si>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</si>
  <si>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</si>
  <si>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</si>
  <si>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</si>
  <si>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</si>
  <si>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</si>
  <si>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</si>
  <si>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</si>
  <si>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</si>
  <si>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</si>
  <si>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</si>
  <si>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</si>
  <si>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</si>
  <si>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</si>
  <si>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</si>
  <si>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</si>
  <si>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</si>
  <si>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</si>
  <si>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</si>
  <si>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</si>
  <si>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</si>
  <si>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</si>
  <si>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</si>
  <si>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</si>
  <si>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</si>
  <si>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</si>
  <si>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</si>
  <si>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</si>
  <si>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</si>
  <si>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</si>
  <si>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</si>
  <si>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</si>
  <si>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</si>
  <si>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</si>
  <si>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</si>
  <si>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</si>
  <si>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</si>
  <si>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</si>
  <si>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</si>
  <si>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</si>
  <si>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</si>
  <si>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</si>
  <si>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</si>
  <si>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</si>
  <si>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</si>
  <si>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</si>
  <si>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</si>
  <si>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</si>
  <si>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</si>
  <si>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</si>
  <si>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</si>
  <si>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</si>
  <si>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</si>
  <si>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</si>
  <si>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</si>
  <si>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</si>
  <si>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</si>
  <si>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</si>
  <si>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</si>
  <si>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</si>
  <si>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</si>
  <si>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</si>
  <si>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</si>
  <si>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</si>
  <si>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</si>
  <si>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</si>
  <si>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</si>
  <si>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</si>
  <si>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</si>
  <si>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</si>
  <si>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</si>
  <si>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</si>
  <si>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</si>
  <si>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</si>
  <si>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</si>
  <si>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</si>
  <si>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</si>
  <si>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</si>
  <si>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</si>
  <si>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</si>
  <si>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</si>
  <si>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</si>
  <si>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</si>
  <si>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</si>
  <si>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</si>
  <si>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</si>
  <si>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</si>
  <si>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</si>
  <si>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</si>
  <si>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</si>
  <si>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</si>
  <si>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</si>
  <si>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</si>
  <si>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</si>
  <si>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</si>
  <si>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</si>
  <si>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</si>
  <si>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</si>
  <si>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</si>
  <si>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</si>
  <si>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</si>
  <si>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</si>
  <si>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</si>
  <si>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</si>
  <si>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</si>
  <si>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</si>
  <si>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</si>
  <si>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</si>
  <si>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</si>
  <si>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</si>
  <si>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</si>
  <si>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</si>
  <si>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</si>
  <si>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</si>
  <si>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</si>
  <si>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</si>
  <si>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</si>
  <si>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</si>
  <si>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</si>
  <si>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</si>
  <si>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</si>
  <si>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</si>
  <si>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</si>
  <si>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</si>
  <si>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</si>
  <si>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</si>
  <si>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</si>
  <si>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</si>
  <si>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</si>
  <si>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</si>
  <si>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</si>
  <si>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</si>
  <si>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</si>
  <si>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</si>
  <si>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</si>
  <si>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</si>
  <si>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</si>
  <si>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</si>
  <si>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</si>
  <si>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</si>
  <si>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</si>
  <si>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</si>
  <si>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</si>
  <si>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</si>
  <si>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</si>
  <si>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</si>
  <si>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</si>
  <si>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</si>
  <si>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</si>
  <si>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</si>
  <si>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</si>
  <si>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</si>
  <si>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</si>
  <si>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</si>
  <si>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</si>
  <si>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</si>
  <si>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</si>
  <si>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</si>
  <si>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</si>
  <si>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</si>
  <si>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</si>
  <si>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</si>
  <si>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</si>
  <si>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</si>
  <si>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</si>
  <si>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</si>
  <si>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</si>
  <si>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</si>
  <si>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</si>
  <si>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</si>
  <si>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</si>
  <si>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</si>
  <si>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</si>
  <si>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</si>
  <si>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</si>
  <si>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</si>
  <si>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</si>
  <si>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</si>
  <si>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</si>
  <si>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</si>
  <si>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</si>
  <si>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</si>
  <si>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</si>
  <si>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</si>
  <si>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</si>
  <si>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</si>
  <si>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</si>
  <si>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</si>
  <si>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</si>
  <si>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</si>
  <si>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</si>
  <si>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</si>
  <si>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</si>
  <si>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</si>
  <si>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</si>
  <si>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</si>
  <si>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</si>
  <si>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</si>
  <si>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</si>
  <si>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</si>
  <si>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</si>
  <si>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</si>
  <si>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</si>
  <si>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</si>
  <si>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</si>
  <si>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</si>
  <si>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</si>
  <si>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</si>
  <si>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</si>
  <si>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</si>
  <si>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</si>
  <si>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</si>
  <si>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</si>
  <si>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</si>
  <si>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</si>
  <si>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</si>
  <si>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</si>
  <si>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</si>
  <si>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</si>
  <si>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</si>
  <si>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</si>
  <si>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</si>
  <si>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</si>
  <si>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</si>
  <si>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</si>
  <si>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</si>
  <si>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</si>
  <si>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</si>
  <si>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</si>
  <si>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</si>
  <si>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</si>
  <si>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</si>
  <si>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</si>
  <si>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</si>
  <si>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</si>
  <si>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</si>
  <si>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</si>
  <si>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</si>
  <si>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</si>
  <si>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</si>
  <si>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</si>
  <si>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</si>
  <si>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</si>
  <si>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</si>
  <si>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</si>
  <si>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</si>
  <si>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</si>
  <si>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</si>
  <si>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</si>
  <si>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</si>
  <si>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</si>
  <si>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</si>
  <si>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</si>
  <si>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</si>
  <si>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</si>
  <si>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</si>
  <si>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</si>
  <si>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</si>
  <si>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</si>
  <si>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</si>
  <si>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</si>
  <si>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</si>
  <si>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</si>
  <si>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</si>
  <si>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</si>
  <si>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</si>
  <si>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</si>
  <si>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</si>
  <si>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</si>
  <si>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</si>
  <si>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</si>
  <si>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</si>
  <si>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</si>
  <si>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</si>
  <si>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</si>
  <si>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</si>
  <si>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</si>
  <si>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</si>
  <si>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</si>
  <si>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</si>
  <si>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</si>
  <si>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</si>
  <si>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</si>
  <si>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</si>
  <si>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</si>
  <si>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</si>
  <si>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</si>
  <si>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</si>
  <si>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</si>
  <si>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</si>
  <si>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</si>
  <si>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</si>
  <si>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</si>
  <si>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</si>
  <si>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</si>
  <si>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</si>
  <si>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</si>
  <si>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</si>
  <si>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</si>
  <si>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</si>
  <si>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</si>
  <si>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</si>
  <si>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</si>
  <si>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</si>
  <si>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</si>
  <si>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</si>
  <si>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</si>
  <si>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</si>
  <si>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</si>
  <si>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</si>
  <si>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</si>
  <si>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</si>
  <si>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</si>
  <si>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</si>
  <si>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</si>
  <si>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</si>
  <si>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</si>
  <si>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</si>
  <si>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</si>
  <si>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</si>
  <si>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</si>
  <si>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</si>
  <si>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</si>
  <si>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</si>
  <si>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</si>
  <si>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</si>
  <si>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</si>
  <si>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</si>
  <si>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</si>
  <si>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</si>
  <si>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</si>
  <si>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</si>
  <si>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</si>
  <si>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</si>
  <si>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</si>
  <si>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</si>
  <si>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</si>
  <si>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</si>
  <si>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</si>
  <si>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</si>
  <si>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</si>
  <si>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</si>
  <si>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</si>
  <si>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</si>
  <si>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</si>
  <si>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</si>
  <si>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</si>
  <si>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</si>
  <si>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</si>
  <si>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</si>
  <si>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</si>
  <si>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</si>
  <si>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</si>
  <si>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</si>
  <si>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</si>
  <si>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</si>
  <si>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</si>
  <si>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</si>
  <si>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</si>
  <si>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</si>
  <si>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</si>
  <si>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</si>
  <si>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</si>
  <si>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</si>
  <si>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</si>
  <si>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</si>
  <si>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</si>
  <si>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</si>
  <si>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</si>
  <si>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</si>
  <si>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</si>
  <si>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</si>
  <si>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</si>
  <si>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</si>
  <si>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</si>
  <si>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</si>
  <si>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</si>
  <si>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</si>
  <si>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</si>
  <si>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</si>
  <si>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</si>
  <si>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</si>
  <si>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</si>
  <si>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</si>
  <si>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</si>
  <si>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</si>
  <si>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</si>
  <si>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</si>
  <si>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</si>
  <si>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</si>
  <si>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</si>
  <si>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</si>
  <si>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</si>
  <si>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</si>
  <si>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</si>
  <si>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</si>
  <si>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</si>
  <si>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</si>
  <si>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</si>
  <si>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</si>
  <si>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</si>
  <si>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</si>
  <si>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</si>
  <si>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</si>
  <si>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</si>
  <si>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</si>
  <si>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</si>
  <si>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</si>
  <si>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</si>
  <si>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</si>
  <si>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</si>
  <si>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</si>
  <si>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</si>
  <si>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</si>
  <si>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</si>
  <si>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</si>
  <si>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</si>
  <si>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</si>
  <si>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</si>
  <si>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</si>
  <si>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</si>
  <si>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</si>
  <si>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</si>
  <si>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</si>
  <si>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</si>
  <si>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</si>
  <si>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</si>
  <si>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</si>
  <si>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</si>
  <si>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</si>
  <si>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</si>
  <si>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</si>
  <si>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</si>
  <si>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</si>
  <si>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</si>
  <si>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</si>
  <si>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</si>
  <si>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</si>
  <si>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</si>
  <si>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</si>
  <si>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</si>
  <si>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</si>
  <si>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</si>
  <si>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</si>
  <si>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</si>
  <si>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</si>
  <si>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</si>
  <si>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</si>
  <si>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</si>
  <si>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</si>
  <si>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</si>
  <si>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</si>
  <si>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</si>
  <si>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</si>
  <si>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</si>
  <si>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</si>
  <si>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</si>
  <si>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</si>
  <si>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</si>
  <si>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</si>
  <si>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</si>
  <si>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</si>
  <si>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</si>
  <si>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</si>
  <si>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</si>
  <si>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</si>
  <si>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</si>
  <si>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</si>
  <si>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</si>
  <si>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</si>
  <si>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</si>
  <si>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</si>
  <si>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</si>
  <si>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</si>
  <si>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</si>
  <si>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</si>
  <si>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</si>
  <si>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</si>
  <si>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</si>
  <si>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</si>
  <si>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</si>
  <si>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</si>
  <si>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</si>
  <si>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</si>
  <si>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</si>
  <si>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</si>
  <si>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</si>
  <si>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</si>
  <si>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</si>
  <si>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</si>
  <si>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</si>
  <si>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</si>
  <si>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</si>
  <si>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</si>
  <si>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</si>
  <si>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</si>
  <si>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</si>
  <si>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</si>
  <si>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</si>
  <si>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</si>
  <si>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</si>
  <si>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</si>
  <si>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</si>
  <si>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</si>
  <si>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</si>
  <si>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</si>
  <si>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</si>
  <si>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</si>
  <si>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</si>
  <si>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</si>
  <si>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</si>
  <si>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</si>
  <si>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</si>
  <si>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</si>
  <si>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</si>
  <si>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</si>
  <si>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</si>
  <si>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</si>
  <si>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</si>
  <si>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</si>
  <si>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</si>
  <si>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</si>
  <si>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</si>
  <si>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</si>
  <si>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</si>
  <si>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</si>
  <si>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</si>
  <si>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</si>
  <si>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</si>
  <si>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</si>
  <si>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</si>
  <si>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</si>
  <si>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</si>
  <si>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</si>
  <si>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</si>
  <si>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</si>
  <si>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</si>
  <si>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</si>
  <si>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</si>
  <si>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</si>
  <si>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</si>
  <si>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</si>
  <si>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</si>
  <si>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</si>
  <si>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</si>
  <si>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</si>
  <si>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</si>
  <si>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</si>
  <si>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</si>
  <si>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</si>
  <si>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</si>
  <si>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</si>
  <si>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</si>
  <si>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</si>
  <si>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</si>
  <si>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</si>
  <si>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</si>
  <si>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</si>
  <si>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</si>
  <si>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</si>
  <si>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</si>
  <si>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</si>
  <si>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</si>
  <si>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</si>
  <si>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</si>
  <si>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</si>
  <si>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</si>
  <si>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</si>
  <si>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</si>
  <si>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</si>
  <si>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</si>
  <si>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</si>
  <si>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</si>
  <si>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</si>
  <si>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</si>
  <si>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</si>
  <si>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</si>
  <si>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</si>
  <si>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</si>
  <si>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</si>
  <si>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</si>
  <si>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</si>
  <si>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</si>
  <si>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</si>
  <si>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</si>
  <si>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</si>
  <si>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</si>
  <si>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</si>
  <si>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</si>
  <si>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</si>
  <si>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</si>
  <si>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</si>
  <si>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</si>
  <si>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</si>
  <si>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</si>
  <si>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</si>
  <si>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</si>
  <si>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</si>
  <si>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</si>
  <si>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</si>
  <si>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</si>
  <si>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</si>
  <si>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</si>
  <si>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</si>
  <si>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</si>
  <si>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</si>
  <si>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</si>
  <si>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</si>
  <si>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</si>
  <si>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</si>
  <si>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</si>
  <si>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</si>
  <si>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</si>
  <si>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</si>
  <si>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</si>
  <si>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</si>
  <si>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</si>
  <si>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</si>
  <si>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</si>
  <si>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</si>
  <si>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</si>
  <si>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</si>
  <si>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</si>
  <si>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</si>
  <si>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</si>
  <si>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</si>
  <si>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</si>
  <si>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</si>
  <si>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</si>
  <si>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</si>
  <si>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</si>
  <si>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</si>
  <si>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</si>
  <si>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</si>
  <si>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</si>
  <si>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</si>
  <si>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</si>
  <si>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</si>
  <si>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</si>
  <si>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</si>
  <si>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</si>
  <si>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</si>
  <si>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</si>
  <si>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</si>
  <si>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</si>
  <si>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</si>
  <si>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</si>
  <si>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</si>
  <si>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</si>
  <si>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</si>
  <si>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</si>
  <si>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</si>
  <si>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</si>
  <si>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</si>
  <si>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</si>
  <si>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</si>
  <si>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</si>
  <si>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</si>
  <si>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</si>
  <si>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</si>
  <si>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</si>
  <si>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</si>
  <si>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</si>
  <si>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</si>
  <si>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</si>
  <si>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</si>
  <si>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</si>
  <si>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</si>
  <si>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</si>
  <si>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</si>
  <si>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</si>
  <si>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</si>
  <si>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</si>
  <si>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</si>
  <si>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</si>
  <si>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</si>
  <si>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</si>
  <si>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</si>
  <si>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</si>
  <si>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</si>
  <si>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</si>
  <si>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</si>
  <si>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</si>
  <si>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</si>
  <si>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</si>
  <si>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</si>
  <si>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</si>
  <si>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</si>
  <si>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</si>
  <si>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</si>
  <si>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</si>
  <si>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</si>
  <si>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</si>
  <si>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</si>
  <si>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</si>
  <si>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</si>
  <si>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</si>
  <si>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</si>
  <si>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</si>
  <si>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</si>
  <si>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</si>
  <si>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</si>
  <si>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</si>
  <si>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</si>
  <si>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</si>
  <si>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</si>
  <si>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</si>
  <si>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</si>
  <si>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</si>
  <si>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</si>
  <si>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</si>
  <si>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</si>
  <si>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</si>
  <si>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</si>
  <si>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</si>
  <si>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</si>
  <si>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</si>
  <si>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</si>
  <si>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</si>
  <si>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</si>
  <si>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</si>
  <si>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</si>
  <si>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</si>
  <si>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</si>
  <si>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</si>
  <si>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</si>
  <si>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</si>
  <si>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</si>
  <si>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</si>
  <si>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</si>
  <si>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</si>
  <si>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</si>
  <si>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</si>
  <si>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</si>
  <si>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</si>
  <si>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</si>
  <si>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</si>
  <si>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</si>
  <si>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</si>
  <si>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</si>
  <si>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</si>
  <si>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</si>
  <si>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</si>
  <si>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</si>
  <si>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</si>
  <si>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</si>
  <si>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</si>
  <si>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</si>
  <si>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</si>
  <si>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</si>
  <si>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</si>
  <si>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</si>
  <si>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</si>
  <si>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</si>
  <si>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</si>
  <si>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</si>
  <si>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</si>
  <si>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</si>
  <si>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</si>
  <si>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</si>
  <si>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</si>
  <si>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</si>
  <si>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</si>
  <si>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</si>
  <si>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</si>
  <si>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</si>
  <si>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</si>
  <si>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</si>
  <si>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</si>
  <si>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</si>
  <si>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</si>
  <si>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</si>
  <si>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</si>
  <si>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</si>
  <si>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</si>
  <si>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</si>
  <si>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</si>
  <si>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</si>
  <si>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</si>
  <si>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</si>
  <si>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</si>
  <si>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</si>
  <si>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</si>
  <si>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</si>
  <si>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</si>
  <si>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</si>
  <si>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</si>
  <si>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</si>
  <si>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</si>
  <si>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</si>
  <si>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</si>
  <si>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</si>
  <si>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</si>
  <si>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</si>
  <si>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</si>
  <si>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</si>
  <si>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</si>
  <si>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</si>
  <si>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</si>
  <si>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</si>
  <si>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</si>
  <si>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</si>
  <si>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</si>
  <si>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</si>
  <si>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</si>
  <si>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</si>
  <si>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</si>
  <si>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</si>
  <si>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</si>
  <si>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</si>
  <si>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</si>
  <si>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</si>
  <si>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</si>
  <si>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</si>
  <si>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</si>
  <si>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</si>
  <si>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</si>
  <si>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</si>
  <si>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</si>
  <si>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</si>
  <si>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</si>
  <si>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</si>
  <si>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</si>
  <si>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</si>
  <si>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</si>
  <si>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</si>
  <si>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</si>
  <si>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</si>
  <si>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</si>
  <si>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</si>
  <si>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</si>
  <si>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</si>
  <si>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</si>
  <si>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</si>
  <si>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</si>
  <si>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</si>
  <si>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</si>
  <si>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</si>
  <si>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</si>
  <si>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</si>
  <si>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</si>
  <si>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</si>
  <si>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</si>
  <si>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</si>
  <si>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</si>
  <si>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</si>
  <si>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</si>
  <si>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</si>
  <si>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</si>
  <si>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</si>
  <si>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</si>
  <si>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</si>
  <si>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</si>
  <si>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</si>
  <si>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</si>
  <si>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</si>
  <si>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</si>
  <si>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</si>
  <si>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</si>
  <si>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</si>
  <si>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</si>
  <si>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</si>
  <si>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</si>
  <si>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</si>
  <si>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</si>
  <si>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</si>
  <si>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</si>
  <si>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</si>
  <si>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</si>
  <si>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</si>
  <si>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</si>
  <si>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</si>
  <si>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</si>
  <si>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</si>
  <si>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</si>
  <si>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</si>
  <si>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</si>
  <si>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</si>
  <si>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</si>
  <si>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</si>
  <si>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</si>
  <si>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</si>
  <si>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</si>
  <si>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</si>
  <si>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</si>
  <si>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</si>
  <si>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</si>
  <si>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</si>
  <si>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</si>
  <si>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</si>
  <si>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</si>
  <si>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</si>
  <si>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</si>
  <si>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</si>
  <si>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</si>
  <si>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</si>
  <si>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</si>
  <si>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</si>
  <si>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</si>
  <si>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</si>
  <si>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</si>
  <si>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</si>
  <si>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</si>
  <si>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</si>
  <si>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</si>
  <si>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</si>
  <si>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</si>
  <si>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</si>
  <si>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</si>
  <si>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</si>
  <si>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</si>
  <si>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</si>
  <si>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</si>
  <si>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</si>
  <si>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</si>
  <si>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</si>
  <si>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</si>
  <si>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</si>
  <si>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</si>
  <si>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</si>
  <si>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</si>
  <si>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</si>
  <si>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</si>
  <si>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</si>
  <si>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</si>
  <si>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</si>
  <si>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</si>
  <si>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</si>
  <si>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</si>
  <si>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</si>
  <si>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</si>
  <si>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</si>
  <si>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</si>
  <si>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</si>
  <si>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</si>
  <si>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</si>
  <si>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</si>
  <si>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</si>
  <si>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</si>
  <si>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</si>
  <si>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</si>
  <si>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</si>
  <si>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</si>
  <si>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</si>
  <si>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</si>
  <si>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</si>
  <si>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</si>
  <si>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</si>
  <si>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</si>
  <si>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</si>
  <si>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</si>
  <si>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</si>
  <si>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</si>
  <si>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</si>
  <si>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</si>
  <si>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</si>
  <si>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</si>
  <si>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</si>
  <si>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</si>
  <si>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</si>
  <si>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</si>
  <si>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</si>
  <si>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</si>
  <si>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</si>
  <si>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</si>
  <si>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</si>
  <si>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</si>
  <si>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</si>
  <si>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</si>
  <si>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</si>
  <si>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</si>
  <si>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</si>
  <si>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</si>
  <si>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</si>
  <si>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</si>
  <si>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</si>
  <si>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</si>
  <si>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</si>
  <si>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</si>
  <si>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</si>
  <si>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</si>
  <si>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</si>
  <si>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</si>
  <si>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</si>
  <si>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</si>
  <si>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</si>
  <si>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</si>
  <si>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</si>
  <si>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</si>
  <si>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</si>
  <si>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</si>
  <si>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</si>
  <si>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</si>
  <si>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</si>
  <si>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</si>
  <si>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</si>
  <si>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</si>
  <si>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</si>
  <si>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</si>
  <si>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</si>
  <si>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</si>
  <si>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</si>
  <si>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</si>
  <si>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</si>
  <si>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</si>
  <si>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</si>
  <si>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</si>
  <si>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</si>
  <si>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</si>
  <si>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</si>
  <si>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</si>
  <si>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</si>
  <si>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</si>
  <si>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</si>
  <si>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</si>
  <si>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</si>
  <si>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</si>
  <si>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</si>
  <si>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</si>
  <si>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</si>
  <si>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</si>
  <si>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</si>
  <si>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</si>
  <si>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</si>
  <si>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</si>
  <si>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</si>
  <si>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</si>
  <si>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</si>
  <si>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</si>
  <si>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</si>
  <si>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</si>
  <si>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</si>
  <si>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</si>
  <si>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</si>
  <si>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</si>
  <si>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</si>
  <si>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</si>
  <si>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</si>
  <si>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</si>
  <si>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</si>
  <si>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</si>
  <si>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</si>
  <si>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</si>
  <si>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</si>
  <si>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</si>
  <si>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</si>
  <si>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</si>
  <si>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</si>
  <si>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</si>
  <si>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</si>
  <si>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</si>
  <si>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</si>
  <si>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</si>
  <si>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</si>
  <si>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</si>
  <si>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</si>
  <si>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</si>
  <si>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</si>
  <si>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</si>
  <si>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</si>
  <si>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</si>
  <si>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</si>
  <si>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</si>
  <si>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</si>
  <si>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</si>
  <si>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</si>
  <si>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</si>
  <si>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</si>
  <si>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</si>
  <si>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</si>
  <si>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</si>
  <si>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</si>
  <si>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</si>
  <si>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</si>
  <si>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</si>
  <si>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</si>
  <si>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</si>
  <si>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</si>
  <si>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</si>
  <si>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</si>
  <si>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</si>
  <si>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</si>
  <si>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</si>
  <si>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</si>
  <si>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</si>
  <si>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</si>
  <si>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</si>
  <si>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</si>
  <si>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</si>
  <si>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</si>
  <si>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</si>
  <si>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</si>
  <si>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</si>
  <si>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</si>
  <si>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</si>
  <si>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</si>
  <si>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</si>
  <si>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</si>
  <si>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</si>
  <si>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</si>
  <si>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</si>
  <si>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</si>
  <si>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</si>
  <si>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</si>
  <si>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</si>
  <si>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</si>
  <si>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</si>
  <si>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</si>
  <si>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</si>
  <si>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</si>
  <si>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</si>
  <si>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</si>
  <si>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</si>
  <si>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</si>
  <si>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</si>
  <si>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</si>
  <si>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</si>
  <si>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</si>
  <si>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</si>
  <si>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</si>
  <si>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</si>
  <si>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</si>
  <si>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</si>
  <si>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</si>
  <si>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</si>
  <si>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</si>
  <si>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</si>
  <si>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</si>
  <si>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</si>
  <si>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</si>
  <si>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</si>
  <si>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</si>
  <si>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</si>
  <si>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</si>
  <si>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</si>
  <si>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</si>
  <si>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</si>
  <si>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</si>
  <si>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</si>
  <si>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</si>
  <si>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</si>
  <si>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</si>
  <si>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</si>
  <si>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</si>
  <si>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</si>
  <si>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</si>
  <si>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</si>
  <si>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</si>
  <si>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</si>
  <si>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</si>
  <si>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</si>
  <si>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</si>
  <si>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</si>
  <si>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</si>
  <si>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</si>
  <si>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</si>
  <si>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</si>
  <si>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</si>
  <si>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</si>
  <si>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</si>
  <si>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</si>
  <si>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</si>
  <si>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</si>
  <si>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</si>
  <si>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</si>
  <si>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</si>
  <si>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</si>
  <si>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</si>
  <si>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</si>
  <si>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</si>
  <si>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</si>
  <si>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</si>
  <si>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</si>
  <si>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</si>
  <si>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</si>
  <si>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</si>
  <si>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</si>
  <si>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</si>
  <si>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</si>
  <si>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</si>
  <si>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</si>
  <si>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</si>
  <si>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</si>
  <si>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</si>
  <si>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</si>
  <si>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</si>
  <si>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</si>
  <si>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</si>
  <si>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</si>
  <si>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</si>
  <si>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</si>
  <si>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</si>
  <si>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</si>
  <si>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</si>
  <si>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</si>
  <si>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</si>
  <si>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</si>
  <si>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</si>
  <si>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</si>
  <si>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</si>
  <si>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</si>
  <si>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</si>
  <si>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</si>
  <si>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</si>
  <si>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</si>
  <si>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</si>
  <si>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</si>
  <si>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</si>
  <si>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</si>
  <si>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</si>
  <si>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</si>
  <si>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</si>
  <si>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</si>
  <si>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</si>
  <si>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</si>
  <si>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</si>
  <si>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</si>
  <si>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</si>
  <si>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</si>
  <si>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</si>
  <si>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</si>
  <si>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</si>
  <si>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</si>
  <si>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</si>
  <si>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</si>
  <si>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</si>
  <si>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</si>
  <si>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</si>
  <si>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</si>
  <si>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</si>
  <si>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</si>
  <si>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</si>
  <si>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</si>
  <si>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</si>
  <si>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</si>
  <si>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</si>
  <si>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</si>
  <si>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</si>
  <si>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</si>
  <si>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</si>
  <si>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</si>
  <si>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</si>
  <si>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</si>
  <si>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</si>
  <si>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</si>
  <si>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</si>
  <si>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</si>
  <si>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</si>
  <si>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</si>
  <si>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</si>
  <si>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</si>
  <si>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</si>
  <si>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</si>
  <si>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</si>
  <si>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</si>
  <si>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</si>
  <si>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</si>
  <si>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</si>
  <si>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</si>
  <si>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</si>
  <si>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</si>
  <si>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</si>
  <si>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</si>
  <si>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</si>
  <si>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</si>
  <si>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</si>
  <si>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</si>
  <si>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</si>
  <si>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</si>
  <si>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</si>
  <si>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</si>
  <si>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</si>
  <si>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</si>
  <si>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</si>
  <si>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</si>
  <si>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</si>
  <si>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</si>
  <si>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</si>
  <si>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</si>
  <si>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</si>
  <si>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</si>
  <si>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</si>
  <si>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</si>
  <si>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</si>
  <si>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</si>
  <si>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</si>
  <si>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</si>
  <si>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</si>
  <si>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</si>
  <si>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</si>
  <si>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</si>
  <si>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</si>
  <si>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</si>
  <si>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</si>
  <si>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</si>
  <si>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</si>
  <si>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</si>
  <si>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</si>
  <si>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</si>
  <si>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</si>
  <si>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</si>
  <si>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</si>
  <si>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</si>
  <si>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</si>
  <si>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</si>
  <si>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</si>
  <si>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</si>
  <si>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</si>
  <si>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</si>
  <si>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</si>
  <si>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</si>
  <si>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</si>
  <si>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</si>
  <si>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</si>
  <si>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</si>
  <si>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</si>
  <si>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</si>
  <si>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</si>
  <si>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</si>
  <si>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</si>
  <si>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</si>
  <si>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</si>
  <si>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</si>
  <si>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</si>
  <si>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</si>
  <si>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</si>
  <si>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</si>
  <si>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</si>
  <si>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</si>
  <si>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</si>
  <si>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</si>
  <si>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</si>
  <si>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</si>
  <si>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</si>
  <si>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</si>
  <si>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</si>
  <si>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</si>
  <si>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</si>
  <si>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</si>
  <si>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</si>
  <si>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</si>
  <si>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</si>
  <si>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</si>
  <si>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</si>
  <si>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</si>
  <si>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</si>
  <si>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</si>
  <si>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</si>
  <si>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</si>
  <si>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</si>
  <si>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</si>
  <si>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</si>
  <si>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</si>
  <si>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</si>
  <si>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</si>
  <si>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</si>
  <si>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</si>
  <si>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</si>
  <si>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</si>
  <si>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</si>
  <si>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</si>
  <si>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</si>
  <si>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</si>
  <si>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</si>
  <si>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</si>
  <si>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</si>
  <si>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</si>
  <si>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</si>
  <si>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</si>
  <si>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</si>
  <si>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</si>
  <si>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</si>
  <si>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</si>
  <si>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</si>
  <si>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</si>
  <si>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</si>
  <si>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</si>
  <si>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</si>
  <si>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</si>
  <si>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</si>
  <si>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</si>
  <si>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</si>
  <si>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</si>
  <si>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</si>
  <si>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</si>
  <si>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</si>
  <si>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</si>
  <si>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</si>
  <si>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</si>
  <si>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</si>
  <si>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</si>
  <si>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</si>
  <si>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</si>
  <si>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</si>
  <si>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</si>
  <si>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</si>
  <si>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</si>
  <si>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</si>
  <si>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</si>
  <si>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</si>
  <si>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</si>
  <si>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</si>
  <si>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</si>
  <si>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</si>
  <si>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</si>
  <si>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</si>
  <si>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</si>
  <si>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</si>
  <si>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</si>
  <si>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</si>
  <si>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</si>
  <si>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</si>
  <si>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</si>
  <si>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</si>
  <si>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</si>
  <si>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</si>
  <si>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</si>
  <si>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</si>
  <si>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</si>
  <si>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</si>
  <si>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</si>
  <si>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</si>
  <si>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</si>
  <si>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</si>
  <si>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</si>
  <si>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</si>
  <si>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</si>
  <si>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</si>
  <si>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</si>
  <si>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</si>
  <si>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</si>
  <si>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</si>
  <si>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</si>
  <si>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</si>
  <si>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</si>
  <si>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</si>
  <si>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</si>
  <si>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</si>
  <si>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</si>
  <si>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</si>
  <si>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</si>
  <si>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</si>
  <si>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</si>
  <si>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</si>
  <si>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</si>
  <si>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</si>
  <si>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</si>
  <si>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</si>
  <si>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</si>
  <si>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</si>
  <si>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</si>
  <si>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</si>
  <si>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</si>
  <si>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</si>
  <si>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</si>
  <si>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</si>
  <si>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</si>
  <si>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</si>
  <si>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</si>
  <si>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</si>
  <si>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</si>
  <si>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</si>
  <si>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</si>
  <si>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</si>
  <si>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</si>
  <si>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</si>
  <si>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</si>
  <si>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</si>
  <si>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</si>
  <si>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</si>
  <si>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</si>
  <si>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</si>
  <si>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</si>
  <si>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</si>
  <si>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</si>
  <si>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</si>
  <si>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</si>
  <si>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</si>
  <si>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</si>
  <si>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</si>
  <si>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</si>
  <si>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</si>
  <si>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</si>
  <si>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</si>
  <si>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</si>
  <si>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</si>
  <si>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</si>
  <si>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</si>
  <si>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</si>
  <si>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</si>
  <si>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</si>
  <si>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</si>
  <si>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</si>
  <si>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</si>
  <si>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</si>
  <si>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</si>
  <si>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</si>
  <si>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</si>
  <si>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</si>
  <si>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</si>
  <si>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</si>
  <si>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</si>
  <si>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</si>
  <si>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</si>
  <si>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</si>
  <si>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</si>
  <si>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</si>
  <si>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</si>
  <si>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</si>
  <si>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</si>
  <si>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</si>
  <si>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</si>
  <si>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</si>
  <si>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</si>
  <si>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</si>
  <si>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</si>
  <si>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</si>
  <si>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</si>
  <si>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</si>
  <si>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</si>
  <si>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</si>
  <si>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</si>
  <si>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</si>
  <si>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</si>
  <si>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</si>
  <si>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</si>
  <si>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</si>
  <si>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</si>
  <si>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</si>
  <si>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</si>
  <si>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</si>
  <si>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</si>
  <si>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</si>
  <si>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</si>
  <si>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</si>
  <si>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</si>
  <si>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</si>
  <si>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</si>
  <si>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</si>
  <si>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</si>
  <si>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</si>
  <si>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</si>
  <si>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</si>
  <si>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</si>
  <si>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</si>
  <si>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</si>
  <si>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</si>
  <si>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</si>
  <si>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</si>
  <si>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</si>
  <si>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</si>
  <si>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</si>
  <si>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</si>
  <si>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</si>
  <si>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</si>
  <si>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</si>
  <si>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</si>
  <si>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</si>
  <si>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</si>
  <si>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</si>
  <si>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</si>
  <si>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</si>
  <si>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</si>
  <si>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</si>
  <si>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</si>
  <si>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</si>
  <si>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</si>
  <si>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</si>
  <si>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</si>
  <si>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</si>
  <si>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</si>
  <si>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</si>
  <si>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</si>
  <si>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</si>
  <si>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</si>
  <si>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</si>
  <si>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</si>
  <si>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</si>
  <si>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</si>
  <si>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</si>
  <si>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</si>
  <si>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</si>
  <si>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</si>
  <si>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</si>
  <si>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</si>
  <si>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</si>
  <si>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</si>
  <si>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</si>
  <si>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</si>
  <si>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</si>
  <si>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</si>
  <si>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</si>
  <si>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</si>
  <si>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</si>
  <si>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</si>
  <si>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</si>
  <si>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</si>
  <si>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</si>
  <si>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</si>
  <si>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</si>
  <si>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</si>
  <si>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</si>
  <si>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</si>
  <si>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</si>
  <si>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</si>
  <si>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</si>
  <si>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</si>
  <si>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</si>
  <si>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</si>
  <si>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</si>
  <si>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</si>
  <si>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</si>
  <si>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</si>
  <si>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</si>
  <si>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</si>
  <si>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</si>
  <si>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</si>
  <si>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</si>
  <si>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</si>
  <si>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</si>
  <si>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</si>
  <si>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</si>
  <si>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</si>
  <si>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</si>
  <si>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</si>
  <si>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</si>
  <si>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</si>
  <si>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</si>
  <si>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</si>
  <si>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</si>
  <si>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</si>
  <si>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</si>
  <si>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</si>
  <si>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</si>
  <si>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</si>
  <si>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</si>
  <si>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</si>
  <si>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</si>
  <si>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</si>
  <si>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</si>
  <si>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</si>
  <si>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</si>
  <si>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</si>
  <si>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</si>
  <si>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</si>
  <si>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</si>
  <si>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</si>
  <si>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</si>
  <si>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</si>
  <si>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</si>
  <si>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</si>
  <si>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</si>
  <si>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</si>
  <si>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</si>
  <si>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</si>
  <si>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</si>
  <si>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</si>
  <si>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</si>
  <si>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</si>
  <si>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</si>
  <si>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</si>
  <si>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</si>
  <si>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</si>
  <si>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</si>
  <si>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</si>
  <si>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</si>
  <si>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</si>
  <si>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</si>
  <si>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</si>
  <si>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</si>
  <si>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</si>
  <si>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</si>
  <si>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</si>
  <si>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</si>
  <si>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</si>
  <si>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</si>
  <si>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</si>
  <si>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</si>
  <si>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</si>
  <si>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</si>
  <si>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</si>
  <si>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</si>
  <si>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</si>
  <si>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</si>
  <si>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</si>
  <si>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</si>
  <si>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</si>
  <si>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</si>
  <si>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</si>
  <si>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</si>
  <si>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</si>
  <si>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</si>
  <si>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</si>
  <si>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</si>
  <si>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</si>
  <si>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</si>
  <si>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</si>
  <si>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</si>
  <si>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</si>
  <si>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</si>
  <si>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</si>
  <si>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</si>
  <si>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</si>
  <si>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</si>
  <si>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</si>
  <si>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</si>
  <si>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</si>
  <si>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</si>
  <si>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</si>
  <si>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</si>
  <si>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</si>
  <si>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</si>
  <si>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</si>
  <si>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</si>
  <si>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</si>
  <si>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</si>
  <si>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</si>
  <si>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</si>
  <si>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</si>
  <si>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</si>
  <si>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</si>
  <si>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</si>
  <si>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</si>
  <si>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</si>
  <si>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</si>
  <si>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</si>
  <si>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</si>
  <si>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</si>
  <si>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</si>
  <si>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</si>
  <si>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</si>
  <si>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</si>
  <si>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</si>
  <si>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</si>
  <si>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</si>
  <si>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</si>
  <si>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</si>
  <si>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</si>
  <si>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</si>
  <si>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</si>
  <si>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</si>
  <si>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</si>
  <si>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</si>
  <si>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</si>
  <si>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</si>
  <si>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</si>
  <si>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</si>
  <si>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</si>
  <si>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</si>
  <si>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</si>
  <si>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</si>
  <si>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</si>
  <si>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</si>
  <si>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</si>
  <si>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</si>
  <si>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</si>
  <si>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</si>
  <si>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</si>
  <si>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</si>
  <si>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</si>
  <si>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</si>
  <si>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</si>
  <si>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</si>
  <si>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</si>
  <si>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</si>
  <si>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</si>
  <si>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</si>
  <si>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</si>
  <si>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</si>
  <si>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</si>
  <si>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</si>
  <si>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</si>
  <si>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</si>
  <si>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</si>
  <si>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</si>
  <si>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</si>
  <si>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</si>
  <si>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</si>
  <si>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</si>
  <si>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</si>
  <si>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</si>
  <si>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</si>
  <si>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</si>
  <si>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</si>
  <si>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</si>
  <si>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</si>
  <si>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</si>
  <si>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</si>
  <si>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</si>
  <si>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</si>
  <si>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</si>
  <si>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</si>
  <si>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</si>
  <si>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</si>
  <si>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</si>
  <si>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</si>
  <si>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</si>
  <si>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</si>
  <si>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</si>
  <si>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</si>
  <si>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</si>
  <si>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</si>
  <si>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</si>
  <si>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</si>
  <si>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</si>
  <si>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</si>
  <si>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</si>
  <si>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</si>
  <si>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</si>
  <si>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</si>
  <si>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</si>
  <si>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</si>
  <si>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</si>
  <si>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</si>
  <si>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</si>
  <si>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</si>
  <si>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</si>
  <si>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</si>
  <si>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</si>
  <si>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</si>
  <si>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</si>
  <si>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</si>
  <si>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</si>
  <si>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</si>
  <si>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</si>
  <si>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</si>
  <si>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</si>
  <si>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</si>
  <si>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</si>
  <si>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</si>
  <si>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</si>
  <si>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</si>
  <si>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</si>
  <si>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</si>
  <si>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</si>
  <si>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</si>
  <si>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</si>
  <si>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</si>
  <si>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</si>
  <si>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</si>
  <si>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</si>
  <si>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</si>
  <si>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</si>
  <si>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</si>
  <si>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</si>
  <si>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</si>
  <si>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</si>
  <si>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</si>
  <si>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</si>
  <si>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</si>
  <si>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</si>
  <si>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</si>
  <si>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</si>
  <si>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</si>
  <si>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</si>
  <si>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</si>
  <si>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</si>
  <si>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</si>
  <si>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</si>
  <si>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</si>
  <si>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</si>
  <si>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</si>
  <si>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</si>
  <si>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</si>
  <si>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</si>
  <si>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</si>
  <si>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</si>
  <si>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</si>
  <si>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</si>
  <si>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</si>
  <si>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</si>
  <si>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</si>
  <si>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</si>
  <si>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</si>
  <si>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</si>
  <si>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</si>
  <si>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</si>
  <si>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</si>
  <si>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</si>
  <si>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</si>
  <si>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</si>
  <si>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</si>
  <si>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</si>
  <si>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</si>
  <si>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</si>
  <si>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</si>
  <si>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</si>
  <si>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</si>
  <si>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</si>
  <si>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</si>
  <si>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</si>
  <si>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</si>
  <si>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</si>
  <si>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</si>
  <si>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</si>
  <si>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</si>
  <si>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</si>
  <si>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</si>
  <si>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</si>
  <si>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</si>
  <si>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</si>
  <si>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</si>
  <si>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</si>
  <si>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</si>
  <si>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</si>
  <si>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</si>
  <si>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</si>
  <si>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</si>
  <si>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</si>
  <si>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</si>
  <si>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</si>
  <si>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</si>
  <si>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</si>
  <si>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</si>
  <si>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</si>
  <si>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</si>
  <si>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</si>
  <si>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</si>
  <si>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</si>
  <si>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</si>
  <si>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</si>
  <si>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</si>
  <si>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</si>
  <si>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</si>
  <si>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</si>
  <si>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</si>
  <si>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</si>
  <si>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</si>
  <si>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</si>
  <si>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</si>
  <si>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</si>
  <si>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</si>
  <si>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</si>
  <si>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</si>
  <si>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</si>
  <si>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</si>
  <si>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</si>
  <si>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</si>
  <si>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</si>
  <si>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</si>
  <si>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</si>
  <si>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</si>
  <si>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</si>
  <si>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</si>
  <si>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</si>
  <si>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</si>
  <si>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</si>
  <si>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</si>
  <si>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</si>
  <si>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</si>
  <si>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</si>
  <si>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</si>
  <si>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</si>
  <si>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</si>
  <si>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</si>
  <si>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</si>
  <si>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</si>
  <si>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</si>
  <si>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</si>
  <si>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</si>
  <si>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</si>
  <si>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</si>
  <si>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</si>
  <si>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</si>
  <si>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</si>
  <si>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</si>
  <si>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</si>
  <si>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</si>
  <si>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</si>
  <si>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</si>
  <si>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</si>
  <si>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</si>
  <si>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</si>
  <si>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</si>
  <si>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</si>
  <si>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</si>
  <si>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</si>
  <si>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</si>
  <si>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</si>
  <si>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</si>
  <si>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</si>
  <si>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</si>
  <si>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</si>
  <si>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</si>
  <si>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</si>
  <si>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</si>
  <si>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</si>
  <si>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</si>
  <si>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</si>
  <si>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</si>
  <si>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</si>
  <si>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</si>
  <si>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</si>
  <si>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</si>
  <si>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</si>
  <si>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</si>
  <si>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</si>
  <si>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</si>
  <si>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</si>
  <si>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</si>
  <si>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</si>
  <si>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</si>
  <si>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</si>
  <si>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</si>
  <si>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</si>
  <si>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</si>
  <si>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</si>
  <si>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</si>
  <si>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</si>
  <si>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</si>
  <si>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</si>
  <si>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</si>
  <si>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</si>
  <si>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</si>
  <si>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</si>
  <si>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</si>
  <si>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</si>
  <si>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</si>
  <si>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</si>
  <si>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</si>
  <si>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</si>
  <si>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</si>
  <si>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</si>
  <si>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</si>
  <si>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</si>
  <si>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</si>
  <si>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</si>
  <si>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</si>
  <si>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</si>
  <si>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</si>
  <si>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</si>
  <si>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</si>
  <si>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</si>
  <si>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</si>
  <si>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</si>
  <si>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</si>
  <si>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</si>
  <si>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</si>
  <si>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</si>
  <si>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</si>
  <si>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</si>
  <si>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</si>
  <si>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</si>
  <si>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</si>
  <si>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</si>
  <si>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</si>
  <si>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</si>
  <si>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</si>
  <si>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</si>
  <si>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</si>
  <si>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</si>
  <si>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</si>
  <si>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</si>
  <si>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</si>
  <si>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</si>
  <si>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</si>
  <si>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</si>
  <si>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</si>
  <si>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</si>
  <si>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</si>
  <si>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</si>
  <si>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</si>
  <si>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</si>
  <si>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</si>
  <si>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</si>
  <si>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</si>
  <si>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</si>
  <si>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</si>
  <si>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</si>
  <si>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</si>
  <si>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</si>
  <si>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</si>
  <si>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</si>
  <si>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</si>
  <si>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</si>
  <si>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</si>
  <si>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</si>
  <si>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</si>
  <si>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</si>
  <si>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</si>
  <si>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</si>
  <si>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</si>
  <si>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</si>
  <si>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</si>
  <si>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</si>
  <si>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</si>
  <si>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</si>
  <si>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</si>
  <si>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</si>
  <si>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</si>
  <si>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</si>
  <si>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</si>
  <si>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</si>
  <si>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</si>
  <si>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</si>
  <si>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</si>
  <si>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</si>
  <si>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</si>
  <si>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</si>
  <si>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</si>
  <si>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</si>
  <si>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</si>
  <si>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</si>
  <si>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</si>
  <si>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</si>
  <si>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</si>
  <si>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</si>
  <si>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</si>
  <si>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</si>
  <si>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</si>
  <si>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</si>
  <si>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</si>
  <si>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</si>
  <si>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</si>
  <si>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</si>
  <si>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</si>
  <si>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</si>
  <si>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</si>
  <si>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</si>
  <si>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</si>
  <si>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</si>
  <si>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</si>
  <si>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</si>
  <si>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</si>
  <si>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</si>
  <si>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</si>
  <si>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</si>
  <si>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</si>
  <si>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</si>
  <si>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</si>
  <si>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</si>
  <si>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</si>
  <si>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</si>
  <si>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</si>
  <si>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</si>
  <si>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</si>
  <si>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</si>
  <si>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</si>
  <si>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</si>
  <si>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</si>
  <si>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</si>
  <si>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</si>
  <si>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</si>
  <si>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</si>
  <si>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</si>
  <si>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</si>
  <si>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</si>
  <si>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</si>
  <si>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</si>
  <si>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</si>
  <si>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</si>
  <si>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</si>
  <si>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</si>
  <si>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</si>
  <si>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</si>
  <si>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</si>
  <si>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</si>
  <si>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</si>
  <si>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</si>
  <si>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</si>
  <si>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</si>
  <si>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</si>
  <si>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</si>
  <si>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</si>
  <si>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</si>
  <si>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</si>
  <si>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</si>
  <si>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</si>
  <si>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</si>
  <si>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</si>
  <si>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</si>
  <si>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</si>
  <si>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</si>
  <si>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</si>
  <si>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</si>
  <si>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</si>
  <si>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</si>
  <si>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</si>
  <si>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</si>
  <si>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</si>
  <si>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</si>
  <si>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</si>
  <si>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</si>
  <si>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</si>
  <si>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</si>
  <si>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</si>
  <si>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</si>
  <si>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</si>
  <si>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</si>
  <si>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</si>
  <si>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</si>
  <si>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</si>
  <si>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</si>
  <si>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</si>
  <si>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</si>
  <si>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</si>
  <si>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</si>
  <si>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</si>
  <si>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</si>
  <si>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</si>
  <si>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</si>
  <si>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</si>
  <si>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</si>
  <si>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</si>
  <si>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</si>
  <si>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</si>
  <si>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</si>
  <si>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</si>
  <si>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</si>
  <si>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</si>
  <si>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</si>
  <si>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</si>
  <si>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</si>
  <si>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</si>
  <si>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</si>
  <si>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</si>
  <si>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</si>
  <si>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</si>
  <si>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</si>
  <si>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</si>
  <si>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</si>
  <si>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</si>
  <si>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</si>
  <si>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</si>
  <si>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</si>
  <si>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</si>
  <si>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</si>
  <si>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</si>
  <si>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</si>
  <si>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</si>
  <si>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</si>
  <si>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</si>
  <si>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</si>
  <si>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</si>
  <si>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</si>
  <si>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</si>
  <si>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</si>
  <si>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</si>
  <si>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</si>
  <si>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</si>
  <si>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</si>
  <si>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</si>
  <si>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</si>
  <si>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</si>
  <si>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</si>
  <si>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</si>
  <si>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</si>
  <si>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</si>
  <si>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</si>
  <si>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</si>
  <si>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</si>
  <si>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</si>
  <si>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</si>
  <si>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</si>
  <si>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</si>
  <si>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</si>
  <si>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</si>
  <si>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</si>
  <si>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</si>
  <si>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</si>
  <si>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</si>
  <si>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</si>
  <si>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</si>
  <si>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</si>
  <si>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</si>
  <si>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</si>
  <si>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</si>
  <si>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</si>
  <si>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</si>
  <si>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</si>
  <si>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</si>
  <si>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</si>
  <si>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</si>
  <si>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</si>
  <si>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</si>
  <si>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</si>
  <si>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</si>
  <si>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</si>
  <si>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</si>
  <si>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</si>
  <si>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</si>
  <si>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</si>
  <si>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</si>
  <si>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</si>
  <si>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</si>
  <si>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</si>
  <si>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</si>
  <si>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team on the way need 35 minutes</t>
  </si>
  <si>
    <t>PCM-20251018-00001865</t>
  </si>
  <si>
    <t>team will check after HSM0196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</si>
</sst>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3" totalsRowShown="0" headerRowDxfId="48" dataDxfId="47" headerRowBorderDxfId="45" tableBorderDxfId="46" totalsRowBorderDxfId="44">
  <autoFilter ref="A1:L3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A4" sqref="A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285.86268518518773</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5.3673723379615694</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45948.811110763891</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45948.811110763891</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45948.811110763891</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45948.811110763891</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45948.811110763891</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45948.811110763891</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45948.811110763891</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45948.811110763891</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45948.811110763891</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45948.811110763891</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45948.811110763891</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45948.811110763891</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45948.811110763891</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45948.811110763891</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45948.811110763891</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45948.811110763891</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45948.811110763891</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45948.811110763891</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45948.811110763891</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45948.811110763891</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45948.811110763891</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45948.811110763891</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45948.811110763891</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45948.811110763891</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45948.811110763891</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45948.811110763891</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45948.811110763891</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45948.811110763891</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45948.811110763891</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45948.811110763891</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45948.811110763891</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45948.811110763891</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45948.811110763891</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45948.811110763891</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45948.811110763891</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45948.811110763891</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45948.811110763891</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45948.811110763891</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45948.811110763891</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45948.811110763891</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45948.811110763891</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45948.811110763891</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45948.811110763891</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45948.811110763891</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45948.811110763891</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45948.811110763891</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45948.811110763891</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45948.811110763891</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45948.811110763891</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45948.811110763891</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45948.811110763891</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45948.811110763891</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45948.811110763891</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45948.811110763891</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45948.811110763891</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45948.811110763891</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45948.811110763891</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45948.811110763891</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45948.811110763891</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45948.811110763891</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45948.811110763891</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45948.811110763891</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45948.811110763891</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45948.811110763891</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45948.811110763891</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45948.811110763891</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45948.811110763891</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45948.811110763891</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45948.811110763891</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45948.811110763891</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45948.811110763891</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45948.811110763891</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45948.811110763891</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45948.811110763891</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45948.811110763891</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45948.811110763891</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45948.811110763891</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45948.811110763891</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45948.811110763891</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45948.811110763891</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45948.811110763891</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45948.811110763891</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45948.811110763891</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45948.811110763891</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45948.811110763891</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45948.811110763891</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45948.811110763891</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45948.811110763891</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45948.811110763891</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45948.811110763891</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45948.811110763891</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45948.811110763891</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45948.811110763891</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45948.811110763891</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45948.811110763891</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45948.811110763891</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45948.811110763891</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45948.811110763891</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45948.811110763891</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45948.811110763891</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45948.811110763891</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45948.811110763891</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45948.811110763891</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45948.811110763891</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45948.811110763891</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45948.811110763891</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45948.811110763891</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0BCB7FD9-668C-4395-9D3A-2E2C7CCEC3B8}"/>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142.08402743055922</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123.81127280092915</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4.3153353009256534</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45948.811110763891</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45948.811110763891</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45948.811110763891</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45948.811110763891</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45948.811110763891</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45948.811110763891</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45948.811110763891</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45948.811110763891</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45948.811110763891</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45948.811110763891</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45948.811110763891</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45948.811110763891</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45948.811110763891</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45948.811110763891</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45948.811110763891</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45948.811110763891</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45948.811110763891</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45948.811110763891</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45948.811110763891</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45948.811110763891</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45948.811110763891</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45948.811110763891</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45948.811110763891</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45948.811110763891</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45948.811110763891</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45948.811110763891</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45948.811110763891</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45948.811110763891</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45948.811110763891</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45948.811110763891</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45948.811110763891</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45948.811110763891</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45948.811110763891</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45948.811110763891</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45948.811110763891</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45948.811110763891</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45948.811110763891</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45948.811110763891</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45948.811110763891</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45948.811110763891</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45948.811110763891</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45948.811110763891</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45948.811110763891</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45948.811110763891</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45948.811110763891</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45948.811110763891</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45948.811110763891</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45948.811110763891</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45948.811110763891</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45948.811110763891</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45948.811110763891</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45948.811110763891</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45948.811110763891</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45948.811110763891</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45948.811110763891</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45948.811110763891</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45948.811110763891</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45948.811110763891</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45948.811110763891</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45948.811110763891</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45948.811110763891</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45948.811110763891</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45948.811110763891</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45948.811110763891</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45948.811110763891</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45948.811110763891</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45948.811110763891</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45948.811110763891</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45948.811110763891</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45948.811110763891</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45948.811110763891</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45948.811110763891</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45948.811110763891</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45948.811110763891</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45948.811110763891</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45948.811110763891</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45948.811110763891</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45948.811110763891</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45948.811110763891</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45948.811110763891</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45948.811110763891</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45948.811110763891</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45948.811110763891</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45948.811110763891</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45948.811110763891</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45948.811110763891</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45948.811110763891</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45948.811110763891</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45948.811110763891</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45948.811110763891</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45948.811110763891</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45948.811110763891</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45948.811110763891</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45948.811110763891</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tabSelected="1" workbookViewId="0">
      <selection activeCell="A2" sqref="A2:X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45948.811111111114</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45948.811111111114</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45948.811111111114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45948.811111111114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45948.811111111114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45948.811111111114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45948.811111111114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45948.811111111114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45948.811111111114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45948.811111111114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45948.811111111114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45948.811111111114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45948.811111111114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45948.811111111114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45948.811111111114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45948.811111111114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45948.811111111114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45948.811111111114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45948.811111111114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45948.811111111114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45948.811111111114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45948.811111111114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45948.811111111114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45948.811111111114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45948.811111111114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45948.811111111114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45948.811111111114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45948.811111111114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45948.811111111114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45948.811111111114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45948.811111111114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45948.811111111114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45948.811111111114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45948.811111111114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45948.811111111114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45948.811111111114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45948.811111111114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45948.811111111114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45948.811111111114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45948.811111111114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45948.811111111114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45948.811111111114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45948.811111111114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45948.811111111114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45948.811111111114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45948.811111111114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45948.811111111114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45948.811111111114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45948.811111111114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45948.811111111114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45948.811111111114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45948.811111111114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45948.811111111114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45948.811111111114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45948.811111111114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45948.811111111114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45948.811111111114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45948.811111111114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45948.811111111114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45948.811111111114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45948.811111111114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45948.811111111114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45948.811111111114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45948.811111111114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45948.811111111114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45948.811111111114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45948.811111111114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45948.811111111114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45948.811111111114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45948.811111111114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45948.811111111114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45948.811111111114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45948.811111111114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45948.811111111114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45948.811111111114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45948.811111111114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45948.811111111114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45948.811111111114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45948.811111111114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45948.811111111114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45948.811111111114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45948.811111111114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45948.811111111114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45948.811111111114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45948.811111111114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45948.811111111114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45948.811111111114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45948.811111111114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45948.811111111114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45948.811111111114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45948.811111111114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45948.811111111114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45948.811111111114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45948.811111111114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45948.811111111114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45948.811111111114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45948.811111111114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45948.811111111114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45948.811111111114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45948.811111111114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45948.811111111114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45948.811111111114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45948.811111111114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45948.811111111114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45948.811111111114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45948.811111111114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45948.811111111114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45948.811111111114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45948.811111111114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45948.811111111114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45948.811111111114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45948.811111111114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45948.811111111114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45948.811111111114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45948.811111111114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45948.811111111114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45948.811111111114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45948.811111111114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45948.811111111114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45948.811111111114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45948.811111111114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45948.811111111114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45948.811111111114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45948.811111111114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45948.811111111114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45948.811111111114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45948.811111111114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45948.811111111114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45948.811111111114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45948.811111111114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45948.811111111114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45948.811111111114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45948.811111111114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45948.811111111114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45948.811111111114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45948.811111111114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45948.811111111114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45948.811111111114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45948.811111111114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45948.811111111114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45948.811111111114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45948.811111111114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45948.811111111114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45948.811111111114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45948.811111111114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45948.811111111114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45948.811111111114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45948.811111111114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45948.811111111114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45948.811111111114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45948.811111111114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45948.811111111114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45948.811111111114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45948.811111111114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45948.811111111114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45948.811111111114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45948.811111111114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45948.811111111114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45948.811111111114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45948.811111111114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45948.811111111114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45948.811111111114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45948.811111111114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45948.811111111114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45948.811111111114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45948.811111111114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45948.811111111114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45948.811111111114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45948.811111111114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45948.811111111114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45948.811111111114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45948.811111111114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45948.811111111114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45948.811111111114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45948.811111111114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45948.811111111114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45948.811111111114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45948.811111111114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45948.811111111114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45948.811111111114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45948.811111111114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45948.811111111114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45948.811111111114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45948.811111111114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45948.811111111114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45948.811111111114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45948.811111111114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45948.811111111114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45948.811111111114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45948.811111111114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45948.811111111114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45948.811111111114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45948.811111111114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45948.811111111114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45948.811111111114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45948.811111111114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45948.811111111114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45948.811111111114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45948.811111111114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45948.811111111114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45948.811111111114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45948.811111111114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45948.811111111114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45948.811111111114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45948.811111111114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45948.811111111114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45948.811111111114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45948.811111111114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45948.811111111114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45948.811111111114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45948.811111111114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45948.811111111114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45948.811111111114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45948.811111111114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45948.811111111114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45948.811111111114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45948.811111111114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45948.811111111114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45948.811111111114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45948.811111111114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45948.811111111114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45948.811111111114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45948.811111111114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45948.811111111114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45948.811111111114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45948.811111111114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45948.811111111114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45948.811111111114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45948.811111111114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45948.811111111114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45948.811111111114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45948.811111111114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45948.811111111114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45948.811111111114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45948.811111111114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45948.811111111114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45948.811111111114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45948.811111111114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45948.811111111114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45948.811111111114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45948.811111111114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45948.811111111114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45948.811111111114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45948.811111111114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45948.811111111114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45948.811111111114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45948.811111111114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45948.811111111114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45948.811111111114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45948.811111111114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45948.811111111114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45948.811111111114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45948.811111111114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45948.811111111114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45948.811111111114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45948.811111111114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45948.811111111114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45948.811111111114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45948.811111111114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45948.811111111114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45948.811111111114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45948.811111111114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45948.811111111114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45948.811111111114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45948.811111111114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45948.811111111114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45948.811111111114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45948.811111111114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45948.811111111114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45948.811111111114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45948.811111111114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45948.811111111114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45948.811111111114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45948.811111111114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45948.811111111114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45948.811111111114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45948.811111111114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45948.811111111114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45948.811111111114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45948.811111111114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45948.811111111114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45948.811111111114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45948.811111111114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45948.811111111114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45948.811111111114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45948.811111111114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45948.811111111114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45948.811111111114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45948.811111111114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45948.811111111114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45948.811111111114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45948.811111111114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45948.811111111114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45948.811111111114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45948.811111111114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45948.811111111114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45948.811111111114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45948.811111111114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45948.811111111114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45948.811111111114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45948.811111111114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45948.811111111114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45948.811111111114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45948.811111111114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45948.811111111114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45948.811111111114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45948.811111111114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45948.811111111114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45948.811111111114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45948.811111111114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45948.811111111114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45948.811111111114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45948.811111111114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45948.811111111114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45948.811111111114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45948.811111111114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45948.811111111114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45948.811111111114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45948.811111111114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45948.811111111114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45948.811111111114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45948.811111111114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45948.811111111114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45948.811111111114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45948.811111111114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45948.811111111114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45948.811111111114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45948.811111111114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45948.811111111114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45948.811111111114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45948.811111111114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45948.811111111114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45948.811111111114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45948.811111111114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45948.811111111114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45948.811111111114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45948.811111111114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45948.811111111114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45948.811111111114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45948.811111111114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45948.811111111114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45948.811111111114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45948.811111111114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45948.811111111114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45948.811111111114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45948.811111111114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45948.811111111114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45948.811111111114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45948.811111111114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45948.811111111114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45948.811111111114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45948.811111111114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45948.811111111114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45948.811111111114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45948.811111111114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45948.811111111114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45948.811111111114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45948.811111111114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45948.811111111114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45948.811111111114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45948.811111111114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45948.811111111114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45948.811111111114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45948.811111111114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45948.811111111114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45948.811111111114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45948.811111111114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45948.811111111114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45948.811111111114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45948.811111111114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45948.811111111114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45948.811111111114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45948.811111111114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45948.811111111114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45948.811111111114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45948.811111111114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45948.811111111114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45948.811111111114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45948.811111111114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45948.811111111114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45948.811111111114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45948.811111111114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45948.811111111114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45948.811111111114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45948.811111111114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45948.811111111114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45948.811111111114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45948.811111111114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45948.811111111114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45948.811111111114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45948.811111111114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45948.811111111114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45948.811111111114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45948.811111111114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45948.811111111114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45948.811111111114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45948.811111111114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45948.811111111114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45948.811111111114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45948.811111111114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45948.811111111114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45948.811111111114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45948.811111111114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45948.811111111114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45948.811111111114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45948.811111111114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45948.811111111114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45948.811111111114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45948.811111111114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45948.811111111114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45948.811111111114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45948.811111111114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45948.811111111114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45948.811111111114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45948.811111111114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45948.811111111114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45948.811111111114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45948.811111111114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45948.811111111114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45948.811111111114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45948.811111111114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45948.811111111114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45948.811111111114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45948.811111111114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45948.811111111114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45948.811111111114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45948.811111111114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45948.811111111114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45948.811111111114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45948.811111111114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45948.811111111114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45948.811111111114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45948.811111111114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45948.811111111114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45948.811111111114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45948.811111111114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45948.811111111114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45948.811111111114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45948.811111111114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45948.811111111114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45948.811111111114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45948.811111111114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45948.811111111114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45948.811111111114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45948.811111111114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45948.811111111114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45948.811111111114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45948.811111111114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45948.811111111114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45948.811111111114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45948.811111111114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45948.811111111114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45948.811111111114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45948.811111111114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45948.811111111114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45948.811111111114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45948.811111111114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45948.811111111114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45948.811111111114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45948.811111111114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45948.811111111114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45948.811111111114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45948.811111111114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45948.811111111114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45948.811111111114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45948.811111111114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45948.811111111114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45948.811111111114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45948.811111111114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45948.811111111114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45948.811111111114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45948.811111111114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45948.811111111114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45948.811111111114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45948.811111111114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45948.811111111114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45948.811111111114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45948.811111111114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45948.811111111114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45948.811111111114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45948.811111111114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45948.811111111114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45948.811111111114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45948.811111111114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45948.811111111114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45948.811111111114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45948.811111111114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45948.811111111114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45948.811111111114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45948.811111111114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45948.811111111114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45948.811111111114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45948.811111111114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45948.811111111114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45948.811111111114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45948.811111111114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45948.811111111114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45948.811111111114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45948.811111111114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45948.811111111114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45948.811111111114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45948.811111111114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45948.811111111114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45948.811111111114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45948.811111111114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45948.811111111114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45948.811111111114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45948.811111111114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45948.811111111114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45948.811111111114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45948.811111111114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45948.811111111114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45948.811111111114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45948.811111111114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45948.811111111114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45948.811111111114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45948.811111111114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45948.811111111114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45948.811111111114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45948.811111111114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45948.811111111114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45948.811111111114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45948.811111111114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45948.811111111114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45948.811111111114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45948.811111111114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45948.811111111114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45948.811111111114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45948.811111111114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45948.811111111114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45948.811111111114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45948.811111111114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45948.811111111114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45948.811111111114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45948.811111111114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45948.811111111114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45948.811111111114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45948.811111111114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45948.811111111114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45948.811111111114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45948.811111111114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45948.811111111114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45948.811111111114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45948.811111111114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45948.811111111114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45948.811111111114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45948.811111111114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45948.811111111114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45948.811111111114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45948.811111111114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45948.811111111114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45948.811111111114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45948.811111111114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45948.811111111114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45948.811111111114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45948.811111111114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45948.811111111114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45948.811111111114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45948.811111111114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45948.811111111114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45948.811111111114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45948.811111111114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45948.811111111114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45948.811111111114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45948.811111111114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45948.811111111114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45948.811111111114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45948.811111111114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45948.811111111114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45948.811111111114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45948.811111111114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45948.811111111114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45948.811111111114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45948.811111111114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45948.811111111114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45948.811111111114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45948.811111111114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45948.811111111114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45948.811111111114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45948.811111111114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45948.811111111114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45948.811111111114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45948.811111111114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45948.811111111114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45948.811111111114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45948.811111111114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45948.811111111114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45948.811111111114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45948.811111111114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45948.811111111114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45948.811111111114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45948.811111111114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45948.811111111114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45948.811111111114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45948.811111111114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45948.811111111114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45948.811111111114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45948.811111111114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45948.811111111114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45948.811111111114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45948.811111111114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45948.811111111114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45948.811111111114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45948.811111111114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45948.811111111114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45948.811111111114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45948.811111111114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45948.811111111114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45948.811111111114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45948.811111111114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45948.811111111114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45948.811111111114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45948.811111111114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45948.811111111114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45948.811111111114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45948.811111111114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45948.811111111114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45948.811111111114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45948.811111111114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45948.811111111114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45948.811111111114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45948.811111111114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45948.811111111114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45948.811111111114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45948.811111111114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45948.811111111114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45948.811111111114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45948.811111111114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45948.811111111114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45948.811111111114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45948.811111111114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45948.811111111114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45948.811111111114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45948.811111111114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45948.811111111114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45948.811111111114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45948.811111111114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45948.811111111114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45948.811111111114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45948.811111111114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45948.811111111114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45948.811111111114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45948.811111111114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45948.811111111114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45948.811111111114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45948.811111111114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45948.811111111114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45948.811111111114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45948.811111111114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45948.811111111114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45948.811111111114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45948.811111111114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45948.811111111114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45948.811111111114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45948.811111111114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45948.811111111114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45948.811111111114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45948.811111111114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45948.811111111114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45948.811111111114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45948.811111111114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45948.811111111114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45948.811111111114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45948.811111111114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45948.811111111114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45948.811111111114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45948.811111111114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45948.811111111114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45948.811111111114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45948.811111111114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45948.811111111114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45948.811111111114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45948.811111111114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45948.811111111114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45948.811111111114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45948.811111111114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45948.811111111114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45948.811111111114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45948.811111111114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45948.811111111114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45948.811111111114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45948.811111111114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45948.811111111114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45948.811111111114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45948.811111111114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45948.811111111114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45948.811111111114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45948.811111111114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45948.811111111114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45948.811111111114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45948.811111111114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45948.811111111114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45948.811111111114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45948.811111111114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45948.811111111114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45948.811111111114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45948.811111111114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45948.811111111114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45948.811111111114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45948.811111111114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45948.811111111114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45948.811111111114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45948.811111111114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45948.811111111114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45948.811111111114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45948.811111111114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45948.811111111114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45948.811111111114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45948.811111111114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45948.811111111114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45948.811111111114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45948.811111111114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45948.811111111114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45948.811111111114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45948.811111111114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45948.811111111114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45948.811111111114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45948.811111111114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45948.811111111114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45948.811111111114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45948.811111111114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45948.811111111114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45948.811111111114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45948.811111111114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45948.811111111114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45948.811111111114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45948.811111111114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45948.811111111114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45948.811111111114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45948.811111111114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45948.811111111114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45948.811111111114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45948.811111111114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45948.811111111114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45948.811111111114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45948.811111111114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45948.811111111114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45948.811111111114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45948.811111111114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45948.811111111114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45948.811111111114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45948.811111111114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45948.811111111114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45948.811111111114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45948.811111111114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45948.811111111114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45948.811111111114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45948.811111111114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45948.811111111114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45948.811111111114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45948.811111111114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45948.811111111114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45948.811111111114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45948.811111111114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45948.811111111114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45948.811111111114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45948.811111111114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45948.811111111114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45948.811111111114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45948.811111111114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45948.811111111114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45948.811111111114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45948.811111111114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45948.811111111114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45948.811111111114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45948.811111111114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45948.811111111114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45948.811111111114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45948.811111111114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45948.811111111114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45948.811111111114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45948.811111111114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45948.811111111114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45948.811111111114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45948.811111111114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45948.811111111114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45948.811111111114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45948.811111111114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45948.811111111114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45948.811111111114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45948.811111111114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45948.811111111114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45948.811111111114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45948.811111111114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45948.811111111114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45948.811111111114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45948.811111111114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45948.811111111114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45948.811111111114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45948.811111111114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45948.811111111114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45948.811111111114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45948.811111111114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45948.811111111114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45948.811111111114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45948.811111111114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45948.811111111114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45948.811111111114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45948.811111111114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45948.811111111114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45948.811111111114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45948.811111111114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45948.811111111114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45948.811111111114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45948.811111111114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45948.811111111114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45948.811111111114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45948.811111111114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45948.811111111114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45948.811111111114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45948.811111111114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45948.811111111114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45948.811111111114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45948.811111111114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45948.811111111114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45948.811111111114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45948.811111111114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45948.811111111114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45948.811111111114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45948.811111111114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45948.811111111114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45948.811111111114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45948.811111111114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45948.811111111114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45948.811111111114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45948.811111111114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45948.811111111114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45948.811111111114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45948.811111111114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45948.811111111114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45948.811111111114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45948.811111111114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45948.811111111114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45948.811111111114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45948.811111111114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45948.811111111114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45948.811111111114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45948.811111111114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45948.811111111114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45948.811111111114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45948.811111111114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45948.811111111114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45948.811111111114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45948.811111111114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45948.811111111114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45948.811111111114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45948.811111111114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45948.811111111114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45948.811111111114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45948.811111111114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45948.811111111114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45948.811111111114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45948.811111111114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45948.811111111114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45948.811111111114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45948.811111111114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45948.811111111114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45948.811111111114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45948.811111111114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45948.811111111114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45948.811111111114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45948.811111111114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45948.811111111114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45948.811111111114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45948.811111111114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45948.811111111114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45948.811111111114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45948.811111111114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45948.811111111114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45948.811111111114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45948.811111111114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45948.811111111114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45948.811111111114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45948.811111111114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45948.811111111114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45948.811111111114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45948.811111111114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45948.811111111114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45948.811111111114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45948.811111111114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45948.811111111114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45948.811111111114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45948.811111111114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45948.811111111114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45948.811111111114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45948.811111111114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45948.811111111114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45948.811111111114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45948.811111111114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45948.811111111114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45948.811111111114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45948.811111111114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45948.811111111114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45948.811111111114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45948.811111111114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45948.811111111114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45948.811111111114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45948.811111111114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45948.811111111114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45948.811111111114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45948.811111111114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45948.811111111114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45948.811111111114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45948.811111111114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45948.811111111114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45948.811111111114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45948.811111111114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45948.811111111114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45948.811111111114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45948.811111111114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45948.811111111114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45948.811111111114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45948.811111111114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45948.811111111114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45948.811111111114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45948.811111111114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45948.811111111114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45948.811111111114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45948.811111111114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45948.811111111114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45948.811111111114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45948.811111111114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45948.811111111114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45948.811111111114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45948.811111111114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45948.811111111114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45948.811111111114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45948.811111111114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45948.811111111114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45948.811111111114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45948.811111111114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45948.811111111114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45948.811111111114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45948.811111111114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45948.811111111114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45948.811111111114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45948.811111111114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45948.811111111114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45948.811111111114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45948.811111111114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45948.811111111114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45948.811111111114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45948.811111111114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45948.811111111114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45948.811111111114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45948.811111111114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45948.811111111114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45948.811111111114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45948.811111111114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45948.811111111114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45948.811111111114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45948.811111111114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45948.811111111114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45948.811111111114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45948.811111111114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45948.811111111114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45948.811111111114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45948.811111111114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45948.811111111114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45948.811111111114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45948.811111111114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45948.811111111114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45948.811111111114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45948.811111111114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45948.811111111114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45948.811111111114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45948.811111111114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45948.811111111114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45948.811111111114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45948.811111111114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45948.811111111114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45948.811111111114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45948.811111111114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45948.811111111114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45948.811111111114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45948.811111111114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45948.811111111114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45948.811111111114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45948.811111111114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45948.811111111114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45948.811111111114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45948.811111111114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45948.811111111114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45948.811111111114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45948.811111111114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45948.811111111114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45948.811111111114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45948.811111111114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45948.811111111114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45948.811111111114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45948.811111111114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45948.811111111114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45948.811111111114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45948.811111111114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45948.811111111114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45948.811111111114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45948.811111111114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45948.811111111114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45948.811111111114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45948.811111111114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45948.811111111114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45948.811111111114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45948.811111111114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45948.811111111114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45948.811111111114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45948.811111111114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45948.811111111114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45948.811111111114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45948.811111111114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45948.811111111114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45948.811111111114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45948.811111111114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45948.811111111114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45948.811111111114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45948.811111111114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45948.811111111114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45948.811111111114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45948.811111111114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45948.811111111114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45948.811111111114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45948.811111111114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45948.811111111114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45948.811111111114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45948.811111111114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45948.811111111114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45948.811111111114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45948.811111111114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45948.811111111114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45948.811111111114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45948.811111111114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45948.811111111114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45948.811111111114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45948.811111111114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45948.811111111114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45948.811111111114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45948.811111111114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45948.811111111114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45948.811111111114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45948.811111111114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45948.811111111114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45948.811111111114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45948.811111111114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45948.811111111114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45948.811111111114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45948.811111111114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45948.811111111114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45948.811111111114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45948.811111111114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45948.811111111114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45948.811111111114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45948.811111111114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45948.811111111114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45948.811111111114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45948.811111111114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45948.811111111114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45948.811111111114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45948.811111111114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45948.811111111114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45948.811111111114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45948.811111111114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45948.811111111114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45948.811111111114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45948.811111111114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45948.811111111114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45948.811111111114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45948.811111111114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45948.811111111114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45948.811111111114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45948.811111111114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45948.811111111114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45948.811111111114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45948.811111111114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45948.811111111114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45948.811111111114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45948.811111111114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45948.811111111114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45948.811111111114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45948.811111111114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45948.811111111114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45948.811111111114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45948.811111111114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45948.811111111114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45948.811111111114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45948.811111111114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45948.811111111114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45948.811111111114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45948.811111111114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45948.811111111114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45948.811111111114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45948.811111111114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45948.811111111114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45948.811111111114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45948.811111111114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45948.811111111114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45948.811111111114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45948.811111111114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45948.811111111114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45948.811111111114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45948.811111111114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45948.811111111114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45948.811111111114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45948.811111111114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45948.811111111114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45948.811111111114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45948.811111111114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45948.811111111114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45948.811111111114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45948.811111111114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45948.811111111114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45948.811111111114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45948.811111111114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45948.811111111114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45948.811111111114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45948.811111111114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45948.811111111114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45948.811111111114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45948.811111111114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45948.811111111114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45948.811111111114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45948.811111111114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45948.811111111114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45948.811111111114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45948.811111111114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45948.811111111114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45948.811111111114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45948.811111111114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45948.811111111114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45948.811111111114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45948.811111111114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45948.811111111114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45948.811111111114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45948.811111111114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45948.811111111114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45948.811111111114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45948.811111111114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45948.811111111114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45948.811111111114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45948.811111111114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45948.811111111114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45948.811111111114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45948.811111111114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45948.811111111114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45948.811111111114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45948.811111111114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45948.811111111114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45948.811111111114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45948.811111111114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45948.811111111114</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3"/>
  <sheetViews>
    <sheetView workbookViewId="0">
      <selection activeCell="A4" sqref="A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245.33039317129442</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1.3160181712955819</v>
      </c>
      <c r="H3" s="125">
        <v>45947.457812499997</v>
      </c>
      <c r="I3" s="121" t="str">
        <f>IFERROR(VLOOKUP(D3,DB!A:F,6,0),"")</f>
        <v>SCECO</v>
      </c>
      <c r="J3" s="121" t="str">
        <f>IFERROR(VLOOKUP(D3,DB!A:G,7,0),"")</f>
        <v>Dead</v>
      </c>
      <c r="K3" s="127" t="s">
        <v>39059</v>
      </c>
      <c r="L3" s="123" t="str">
        <f>IFERROR(VLOOKUP(D3,DB!A:I,9,0),"")</f>
        <v>Latis</v>
      </c>
    </row>
    <row r="4" spans="1:16" ht="15" customHeight="1">
      <c r="A4" s="121"/>
      <c r="B4" s="121" t="str">
        <f>IFERROR(VLOOKUP(D4,DB!A:K,11,0),"")</f>
        <v/>
      </c>
      <c r="C4" s="122"/>
      <c r="D4" s="123"/>
      <c r="E4" s="100"/>
      <c r="F4" s="125"/>
      <c r="G4" s="126">
        <f ca="1">IFERROR(NOW()-F4,"")</f>
        <v>45948.811110763891</v>
      </c>
      <c r="H4" s="125"/>
      <c r="I4" s="121" t="str">
        <f>IFERROR(VLOOKUP(D4,DB!A:F,6,0),"")</f>
        <v/>
      </c>
      <c r="J4" s="121" t="str">
        <f>IFERROR(VLOOKUP(D4,DB!A:G,7,0),"")</f>
        <v/>
      </c>
      <c r="K4" s="127"/>
      <c r="L4" s="123" t="str">
        <f>IFERROR(VLOOKUP(D4,DB!A:I,9,0),"")</f>
        <v/>
      </c>
    </row>
    <row r="5" spans="1:16" ht="15" customHeight="1">
      <c r="A5" s="121"/>
      <c r="B5" s="121" t="str">
        <f>IFERROR(VLOOKUP(D5,DB!A:K,11,0),"")</f>
        <v/>
      </c>
      <c r="C5" s="122"/>
      <c r="D5" s="95"/>
      <c r="E5" s="100"/>
      <c r="F5" s="125"/>
      <c r="G5" s="126">
        <f ca="1">IFERROR(NOW()-F5,"")</f>
        <v>45948.811110763891</v>
      </c>
      <c r="H5" s="125"/>
      <c r="I5" s="121" t="str">
        <f>IFERROR(VLOOKUP(D5,DB!A:F,6,0),"")</f>
        <v/>
      </c>
      <c r="J5" s="121" t="str">
        <f>IFERROR(VLOOKUP(D5,DB!A:G,7,0),"")</f>
        <v/>
      </c>
      <c r="K5" s="127"/>
      <c r="L5" s="123" t="str">
        <f>IFERROR(VLOOKUP(D5,DB!A:I,9,0),"")</f>
        <v/>
      </c>
    </row>
    <row r="6" spans="1:16" ht="15" customHeight="1">
      <c r="A6" s="121"/>
      <c r="B6" s="121" t="str">
        <f>IFERROR(VLOOKUP(D6,DB!A:K,11,0),"")</f>
        <v/>
      </c>
      <c r="C6" s="122"/>
      <c r="D6" s="123"/>
      <c r="E6" s="100"/>
      <c r="F6" s="125"/>
      <c r="G6" s="126">
        <f ca="1">IFERROR(NOW()-F6,"")</f>
        <v>45948.811110763891</v>
      </c>
      <c r="H6" s="125"/>
      <c r="I6" s="121" t="str">
        <f>IFERROR(VLOOKUP(D6,DB!A:F,6,0),"")</f>
        <v/>
      </c>
      <c r="J6" s="121" t="str">
        <f>IFERROR(VLOOKUP(D6,DB!A:G,7,0),"")</f>
        <v/>
      </c>
      <c r="K6" s="127"/>
      <c r="L6" s="123" t="str">
        <f>IFERROR(VLOOKUP(D6,DB!A:I,9,0),"")</f>
        <v/>
      </c>
    </row>
    <row r="7" spans="1:16" ht="15" customHeight="1">
      <c r="A7" s="121"/>
      <c r="B7" s="121" t="str">
        <f>IFERROR(VLOOKUP(D7,DB!A:K,11,0),"")</f>
        <v/>
      </c>
      <c r="C7" s="122"/>
      <c r="D7" s="95"/>
      <c r="E7" s="100"/>
      <c r="F7" s="125"/>
      <c r="G7" s="126">
        <f ca="1">IFERROR(NOW()-F7,"")</f>
        <v>45948.811110763891</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45948.811110763891</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45948.811110763891</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45948.811110763891</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45948.811110763891</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45948.811110763891</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45948.811110763891</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45948.811110763891</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45948.811110763891</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45948.811110763891</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45948.811110763891</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45948.811110763891</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45948.811110763891</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45948.811110763891</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45948.811110763891</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45948.811110763891</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45948.811110763891</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45948.811110763891</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45948.811110763891</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45948.811110763891</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45948.811110763891</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45948.811110763891</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45948.811110763891</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45948.811110763891</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45948.811110763891</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45948.811110763891</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45948.811110763891</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45948.811110763891</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45948.811110763891</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45948.811110763891</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45948.811110763891</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45948.811110763891</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45948.811110763891</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45948.811110763891</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45948.811110763891</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45948.811110763891</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45948.811110763891</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45948.811110763891</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45948.811110763891</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45948.811110763891</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45948.811110763891</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45948.811110763891</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45948.811110763891</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45948.811110763891</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45948.811110763891</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45948.811110763891</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45948.811110763891</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45948.811110763891</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45948.811110763891</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45948.811110763891</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45948.811110763891</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45948.811110763891</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45948.811110763891</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45948.811110763891</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45948.811110763891</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45948.811110763891</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45948.811110763891</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45948.811110763891</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45948.811110763891</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45948.811110763891</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45948.811110763891</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45948.811110763891</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45948.811110763891</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45948.811110763891</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45948.811110763891</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45948.811110763891</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45948.811110763891</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45948.811110763891</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45948.811110763891</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45948.811110763891</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45948.811110763891</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45948.811110763891</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45948.811110763891</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45948.811110763891</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45948.811110763891</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45948.811110763891</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45948.811110763891</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45948.811110763891</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45948.811110763891</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45948.811110763891</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45948.811110763891</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45948.811110763891</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45948.811110763891</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45948.811110763891</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45948.811110763891</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45948.811110763891</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45948.811110763891</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45948.811110763891</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45948.811110763891</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45948.811110763891</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45948.811110763891</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45948.811110763891</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45948.811110763891</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45948.811110763891</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45948.811110763891</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45948.811110763891</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45948.811110763891</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45948.811110763891</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45948.811110763891</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45948.811110763891</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45948.811110763891</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45948.811110763891</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45948.811110763891</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45948.811110763891</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45948.811110763891</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45948.811110763891</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45948.811110763891</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45948.811110763891</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45948.811110763891</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45948.811110763891</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45948.811110763891</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45948.811110763891</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45948.811110763891</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45948.811110763891</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45948.811110763891</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45948.811110763891</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45948.811110763891</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45948.811110763891</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45948.811110763891</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45948.811110763891</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45948.811110763891</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45948.811110763891</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45948.811110763891</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45948.811110763891</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45948.811110763891</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45948.811110763891</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45948.811110763891</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45948.811110763891</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45948.811110763891</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45948.811110763891</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45948.811110763891</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45948.811110763891</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45948.811110763891</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45948.811110763891</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45948.811110763891</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45948.811110763891</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45948.811110763891</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45948.811110763891</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45948.811110763891</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45948.811110763891</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45948.811110763891</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45948.811110763891</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45948.811110763891</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45948.811110763891</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45948.811110763891</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45948.811110763891</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45948.811110763891</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45948.811110763891</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45948.811110763891</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45948.811110763891</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45948.811110763891</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45948.811110763891</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45948.811110763891</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45948.811110763891</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45948.811110763891</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45948.811110763891</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45948.811110763891</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45948.811110763891</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45948.811110763891</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45948.811110763891</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45948.811110763891</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45948.811110763891</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45948.811110763891</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45948.811110763891</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45948.811110763891</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45948.811110763891</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45948.811110763891</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45948.811110763891</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45948.811110763891</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45948.811110763891</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45948.811110763891</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45948.811110763891</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45948.811110763891</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45948.811110763891</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45948.811110763891</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45948.811110763891</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45948.811110763891</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45948.811110763891</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45948.811110763891</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45948.811110763891</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45948.811110763891</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45948.811110763891</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45948.811110763891</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45948.811110763891</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45948.811110763891</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45948.811110763891</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45948.811110763891</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45948.811110763891</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45948.811110763891</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45948.811110763891</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45948.811110763891</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45948.811110763891</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45948.811110763891</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45948.811110763891</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45948.811110763891</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45948.811110763891</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45948.811110763891</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45948.811110763891</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45948.811110763891</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45948.811110763891</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45948.811110763891</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45948.811110763891</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45948.811110763891</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45948.811110763891</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45948.811110763891</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45948.811110763891</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45948.811110763891</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45948.811110763891</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45948.811110763891</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45948.811110763891</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45948.811110763891</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45948.811110763891</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45948.811110763891</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45948.811110763891</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45948.811110763891</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45948.811110763891</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45948.811110763891</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45948.811110763891</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45948.811110763891</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45948.811110763891</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45948.811110763891</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45948.811110763891</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45948.811110763891</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45948.811110763891</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45948.811110763891</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45948.811110763891</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45948.811110763891</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45948.811110763891</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45948.811110763891</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45948.811110763891</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45948.811110763891</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45948.811110763891</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45948.811110763891</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45948.811110763891</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45948.811110763891</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45948.811110763891</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45948.811110763891</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45948.811110763891</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45948.811110763891</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45948.811110763891</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45948.811110763891</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45948.811110763891</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45948.811110763891</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45948.811110763891</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45948.811110763891</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45948.811110763891</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45948.811110763891</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45948.811110763891</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45948.811110763891</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45948.811110763891</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45948.811110763891</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45948.811110763891</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45948.811110763891</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45948.811110763891</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45948.811110763891</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45948.811110763891</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45948.811110763891</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45948.811110763891</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45948.811110763891</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45948.811110763891</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45948.811110763891</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45948.811110763891</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45948.811110763891</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45948.811110763891</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45948.811110763891</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45948.811110763891</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45948.811110763891</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45948.811110763891</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45948.811110763891</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45948.811110763891</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45948.811110763891</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45948.811110763891</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45948.811110763891</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45948.811110763891</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45948.811110763891</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45948.811110763891</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45948.811110763891</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45948.811110763891</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45948.811110763891</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45948.811110763891</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45948.811110763891</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45948.811110763891</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45948.811110763891</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45948.811110763891</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45948.811110763891</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45948.811110763891</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45948.811110763891</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45948.811110763891</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45948.811110763891</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45948.811110763891</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45948.811110763891</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45948.811110763891</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45948.811110763891</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45948.811110763891</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45948.811110763891</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45948.811110763891</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45948.811110763891</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45948.811110763891</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45948.811110763891</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45948.811110763891</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45948.811110763891</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45948.811110763891</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45948.811110763891</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45948.811110763891</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45948.811110763891</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45948.811110763891</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45948.811110763891</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45948.811110763891</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45948.811110763891</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45948.811110763891</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45948.811110763891</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45948.811110763891</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45948.811110763891</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45948.811110763891</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45948.811110763891</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45948.811110763891</v>
      </c>
      <c r="H322" s="125"/>
      <c r="I322" s="121" t="str">
        <f>IFERROR(VLOOKUP(D322,DB!A:F,6,0),"")</f>
        <v/>
      </c>
      <c r="J322" s="121" t="str">
        <f>IFERROR(VLOOKUP(D322,DB!A:G,7,0),"")</f>
        <v/>
      </c>
      <c r="K322" s="127"/>
      <c r="L322" s="123" t="str">
        <f>IFERROR(VLOOKUP(D322,DB!A:I,9,0),"")</f>
        <v/>
      </c>
    </row>
    <row r="323" spans="1:12" ht="15" customHeight="1">
      <c r="A323" s="128"/>
      <c r="B323" s="128" t="str">
        <f>IFERROR(VLOOKUP(D323,DB!A:K,11,0),"")</f>
        <v/>
      </c>
      <c r="C323" s="129"/>
      <c r="D323" s="130"/>
      <c r="E323" s="131"/>
      <c r="F323" s="132"/>
      <c r="G323" s="133">
        <f ca="1">IFERROR(NOW()-F323,"")</f>
        <v>45948.811110763891</v>
      </c>
      <c r="H323" s="132"/>
      <c r="I323" s="128" t="str">
        <f>IFERROR(VLOOKUP(D323,DB!A:F,6,0),"")</f>
        <v/>
      </c>
      <c r="J323" s="128" t="str">
        <f>IFERROR(VLOOKUP(D323,DB!A:G,7,0),"")</f>
        <v/>
      </c>
      <c r="K323" s="134"/>
      <c r="L323" s="130" t="str">
        <f>IFERROR(VLOOKUP(D323,DB!A:I,9,0),"")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10" sqref="D10"/>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39060</v>
      </c>
      <c r="B2" s="37" t="str">
        <f>IFERROR(VLOOKUP(D2,DB!A:K,11,0),"")</f>
        <v>R5</v>
      </c>
      <c r="C2" s="37">
        <v>3</v>
      </c>
      <c r="D2" s="120" t="s">
        <v>36000</v>
      </c>
      <c r="E2" s="37" t="s">
        <v>38964</v>
      </c>
      <c r="F2" s="38">
        <v>45891.832060185188</v>
      </c>
      <c r="G2" s="151">
        <f ca="1">IFERROR(NOW()-F2,"")</f>
        <v>56.979050578702299</v>
      </c>
      <c r="H2" s="38">
        <v>45891.790393518517</v>
      </c>
      <c r="I2" s="37" t="str">
        <f>IFERROR(VLOOKUP(D2,DB!A:F,6,0),"")</f>
        <v>Generator-SG</v>
      </c>
      <c r="J2" s="37" t="str">
        <f>IFERROR(VLOOKUP(D2,DB!A:G,7,0),"")</f>
        <v>Vandalized</v>
      </c>
      <c r="K2" s="37" t="s">
        <v>39061</v>
      </c>
      <c r="L2" s="37" t="str">
        <f>IFERROR(VLOOKUP(D2,DB!A:I,9,0),"")</f>
        <v>Latis</v>
      </c>
      <c r="M2" s="119"/>
    </row>
    <row r="3" spans="1:13" ht="30.75">
      <c r="A3" s="37" t="s">
        <v>39062</v>
      </c>
      <c r="B3" s="37" t="str">
        <f>IFERROR(VLOOKUP(D3,DB!A:K,11,0),"")</f>
        <v>R5</v>
      </c>
      <c r="C3" s="37">
        <v>1</v>
      </c>
      <c r="D3" s="37" t="s">
        <v>31295</v>
      </c>
      <c r="E3" s="37" t="s">
        <v>39045</v>
      </c>
      <c r="F3" s="38">
        <v>45926.188877314817</v>
      </c>
      <c r="G3" s="151">
        <f t="shared" ref="G3" ca="1" si="0">IFERROR(NOW()-F3,"")</f>
        <v>22.622233449073974</v>
      </c>
      <c r="H3" s="38">
        <v>45926.158159722225</v>
      </c>
      <c r="I3" s="37" t="str">
        <f>IFERROR(VLOOKUP(D3,DB!A:F,6,0),"")</f>
        <v>SCECO</v>
      </c>
      <c r="J3" s="37" t="str">
        <f>IFERROR(VLOOKUP(D3,DB!A:G,7,0),"")</f>
        <v>Good</v>
      </c>
      <c r="K3" s="37" t="s">
        <v>39063</v>
      </c>
      <c r="L3" s="37" t="str">
        <f>IFERROR(VLOOKUP(D3,DB!A:I,9,0),"")</f>
        <v>Latis</v>
      </c>
      <c r="M3" s="119"/>
    </row>
    <row r="4" spans="1:13" ht="30.75">
      <c r="A4" s="37" t="s">
        <v>39064</v>
      </c>
      <c r="B4" s="37" t="str">
        <f>IFERROR(VLOOKUP(D4,DB!A:K,11,0),"")</f>
        <v>R5</v>
      </c>
      <c r="C4" s="37">
        <v>2</v>
      </c>
      <c r="D4" s="37" t="s">
        <v>31159</v>
      </c>
      <c r="E4" s="37" t="s">
        <v>38964</v>
      </c>
      <c r="F4" s="38">
        <v>45944.771574074075</v>
      </c>
      <c r="G4" s="39">
        <f t="shared" ref="G4" ca="1" si="1">IFERROR(NOW()-F4,"")</f>
        <v>4.0395366898155771</v>
      </c>
      <c r="H4" s="38">
        <v>45944.676192129627</v>
      </c>
      <c r="I4" s="37" t="str">
        <f>IFERROR(VLOOKUP(D4,DB!A:F,6,0),"")</f>
        <v>SCECO</v>
      </c>
      <c r="J4" s="37" t="str">
        <f>IFERROR(VLOOKUP(D4,DB!A:G,7,0),"")</f>
        <v>Dead</v>
      </c>
      <c r="K4" s="37" t="s">
        <v>39065</v>
      </c>
      <c r="L4" s="37" t="str">
        <f>IFERROR(VLOOKUP(D4,DB!A:I,9,0),"")</f>
        <v>Latis</v>
      </c>
    </row>
    <row r="5" spans="1:13" ht="30.75">
      <c r="A5" s="164" t="s">
        <v>39066</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39067</v>
      </c>
      <c r="L5" s="164" t="str">
        <f>IFERROR(VLOOKUP(D5,DB!A:I,9,0),"")</f>
        <v>Latis</v>
      </c>
    </row>
    <row r="6" spans="1:13" ht="15">
      <c r="A6" s="164"/>
      <c r="B6" s="164" t="str">
        <f>IFERROR(VLOOKUP(D6,DB!A:K,11,0),"")</f>
        <v/>
      </c>
      <c r="C6" s="164"/>
      <c r="D6" s="164"/>
      <c r="E6" s="164"/>
      <c r="F6" s="165"/>
      <c r="G6" s="166">
        <f ca="1">IFERROR(NOW()-F6,"")</f>
        <v>45948.811110763891</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45948.811110763891</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45948.811110763891</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45948.811110763891</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45948.811110763891</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45948.811110763891</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45948.811110763891</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45948.811110763891</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45948.811110763891</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45948.811110763891</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45948.811110763891</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45948.811110763891</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45948.811110763891</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45948.811110763891</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45948.811110763891</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45948.811110763891</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45948.811110763891</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45948.811110763891</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45948.811110763891</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45948.811110763891</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45948.811110763891</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45948.811110763891</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45948.811110763891</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45948.811110763891</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45948.811110763891</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45948.811110763891</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45948.811110763891</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45948.811110763891</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45948.811110763891</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45948.811110763891</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45948.811110763891</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45948.811110763891</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45948.811110763891</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45948.811110763891</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45948.811110763891</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45948.811110763891</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45948.811110763891</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45948.811110763891</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45948.811110763891</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45948.811110763891</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45948.811110763891</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45948.811110763891</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45948.811110763891</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45948.811110763891</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45948.811110763891</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45948.811110763891</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45948.811110763891</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45948.811110763891</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45948.811110763891</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45948.811110763891</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45948.811110763891</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45948.811110763891</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45948.811110763891</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45948.811110763891</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45948.811110763891</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45948.811110763891</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45948.811110763891</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45948.811110763891</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45948.811110763891</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45948.811110763891</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45948.811110763891</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45948.811110763891</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45948.811110763891</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45948.811110763891</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45948.811110763891</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45948.811110763891</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45948.811110763891</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45948.811110763891</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45948.811110763891</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45948.811110763891</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45948.811110763891</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45948.811110763891</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45948.811110763891</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45948.811110763891</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45948.811110763891</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45948.811110763891</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45948.811110763891</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45948.811110763891</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45948.811110763891</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45948.811110763891</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45948.811110763891</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45948.811110763891</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45948.811110763891</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45948.811110763891</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45948.811110763891</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45948.811110763891</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45948.811110763891</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45948.811110763891</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45948.811110763891</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45948.811110763891</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45948.811110763891</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45948.811110763891</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45948.811110763891</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45948.811110763891</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45948.811110763891</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45948.811110763891</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45948.811110763891</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45948.811110763891</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45948.811110763891</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45948.811110763891</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45948.811110763891</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45948.811110763891</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45948.811110763891</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45948.811110763891</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45948.811110763891</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45948.811110763891</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45948.811110763891</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45948.811110763891</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45948.811110763891</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45948.811110763891</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45948.811110763891</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45948.811110763891</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45948.811110763891</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45948.811110763891</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45948.811110763891</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45948.811110763891</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45948.811110763891</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45948.811110763891</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45948.811110763891</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45948.811110763891</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45948.811110763891</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45948.811110763891</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45948.811110763891</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45948.811110763891</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45948.811110763891</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45948.811110763891</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45948.811110763891</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45948.811110763891</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45948.811110763891</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45948.811110763891</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45948.811110763891</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45948.811110763891</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45948.811110763891</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45948.811110763891</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45948.811110763891</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45948.811110763891</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45948.811110763891</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45948.811110763891</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45948.811110763891</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45948.811110763891</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45948.811110763891</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45948.811110763891</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45948.811110763891</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45948.811110763891</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45948.811110763891</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45948.811110763891</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45948.811110763891</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45948.811110763891</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45948.811110763891</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45948.811110763891</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45948.811110763891</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45948.811110763891</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45948.811110763891</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45948.811110763891</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45948.811110763891</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45948.811110763891</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45948.811110763891</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45948.811110763891</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45948.811110763891</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45948.811110763891</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45948.811110763891</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45948.811110763891</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45948.811110763891</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45948.811110763891</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45948.811110763891</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45948.811110763891</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45948.811110763891</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45948.811110763891</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45948.811110763891</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45948.811110763891</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45948.811110763891</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45948.811110763891</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45948.811110763891</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45948.811110763891</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45948.811110763891</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45948.811110763891</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45948.811110763891</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45948.811110763891</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45948.811110763891</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45948.811110763891</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45948.811110763891</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45948.811110763891</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45948.811110763891</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45948.811110763891</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45948.811110763891</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45948.811110763891</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45948.811110763891</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45948.811110763891</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45948.811110763891</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45948.811110763891</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45948.811110763891</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45948.811110763891</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45948.811110763891</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45948.811110763891</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45948.811110763891</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45948.811110763891</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45948.811110763891</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45948.811110763891</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45948.811110763891</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45948.811110763891</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45948.811110763891</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45948.811110763891</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45948.811110763891</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45948.811110763891</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45948.811110763891</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45948.811110763891</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45948.811110763891</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45948.811110763891</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45948.811110763891</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45948.811110763891</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45948.811110763891</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45948.811110763891</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45948.811110763891</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45948.811110763891</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45948.811110763891</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45948.811110763891</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45948.811110763891</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45948.811110763891</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45948.811110763891</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45948.811110763891</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45948.811110763891</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45948.811110763891</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45948.811110763891</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45948.811110763891</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45948.811110763891</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45948.811110763891</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45948.811110763891</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45948.811110763891</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45948.811110763891</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45948.811110763891</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45948.811110763891</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45948.811110763891</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45948.811110763891</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45948.811110763891</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45948.811110763891</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45948.811110763891</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45948.811110763891</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45948.811110763891</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45948.811110763891</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45948.811110763891</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45948.811110763891</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45948.811110763891</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45948.811110763891</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45948.811110763891</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45948.811110763891</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45948.811110763891</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45948.811110763891</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45948.811110763891</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45948.811110763891</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45948.811110763891</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45948.811110763891</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45948.811110763891</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45948.811110763891</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45948.811110763891</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45948.811110763891</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45948.811110763891</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45948.811110763891</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45948.811110763891</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45948.811110763891</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45948.811110763891</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45948.811110763891</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45948.811110763891</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45948.811110763891</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45948.811110763891</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45948.811110763891</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45948.811110763891</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45948.811110763891</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45948.811110763891</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45948.811110763891</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45948.811110763891</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45948.811110763891</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45948.811110763891</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45948.811110763891</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45948.811110763891</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45948.811110763891</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45948.811110763891</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45948.811110763891</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45948.811110763891</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45948.811110763891</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45948.811110763891</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45948.811110763891</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45948.811110763891</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45948.811110763891</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45948.811110763891</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45948.811110763891</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45948.811110763891</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45948.811110763891</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45948.811110763891</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45948.811110763891</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45948.811110763891</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45948.811110763891</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45948.811110763891</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45948.811110763891</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45948.811110763891</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45948.811110763891</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45948.811110763891</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45948.811110763891</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45948.811110763891</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45948.811110763891</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45948.811110763891</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45948.811110763891</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45948.811110763891</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45948.811110763891</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45948.811110763891</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45948.811110763891</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45948.811110763891</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45948.811110763891</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45948.811110763891</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45948.811110763891</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45948.811110763891</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45948.811110763891</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45948.811110763891</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45948.811110763891</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45948.811110763891</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45948.811110763891</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45948.811110763891</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45948.811110763891</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45948.811110763891</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45948.811110763891</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45948.811110763891</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45948.811110763891</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45948.811110763891</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45948.811110763891</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45948.811110763891</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45948.811110763891</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45948.811110763891</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45948.811110763891</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45948.811110763891</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45948.811110763891</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45948.811110763891</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45948.811110763891</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45948.811110763891</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45948.811110763891</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45948.811110763891</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45948.811110763891</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45948.811110763891</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45948.811110763891</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45948.811110763891</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45948.811110763891</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45948.811110763891</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45948.811110763891</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45948.811110763891</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45948.811110763891</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45948.811110763891</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45948.811110763891</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45948.811110763891</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45948.811110763891</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45948.811110763891</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45948.811110763891</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45948.811110763891</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45948.811110763891</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45948.811110763891</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45948.811110763891</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45948.811110763891</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45948.811110763891</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45948.811110763891</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45948.811110763891</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45948.811110763891</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45948.811110763891</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45948.811110763891</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45948.811110763891</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45948.811110763891</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45948.811110763891</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45948.811110763891</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45948.811110763891</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45948.811110763891</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45948.811110763891</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45948.811110763891</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45948.811110763891</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45948.811110763891</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45948.811110763891</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45948.811110763891</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45948.811110763891</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45948.811110763891</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45948.811110763891</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45948.811110763891</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45948.811110763891</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45948.811110763891</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45948.811110763891</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45948.811110763891</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45948.811110763891</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45948.811110763891</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45948.811110763891</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45948.811110763891</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45948.811110763891</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45948.811110763891</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45948.811110763891</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45948.811110763891</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45948.811110763891</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45948.811110763891</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45948.811110763891</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45948.811110763891</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45948.811110763891</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45948.811110763891</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45948.811110763891</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45948.811110763891</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45948.811110763891</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45948.811110763891</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45948.811110763891</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45948.811110763891</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45948.811110763891</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45948.811110763891</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45948.811110763891</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45948.811110763891</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45948.811110763891</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45948.811110763891</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45948.811110763891</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45948.811110763891</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45948.811110763891</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45948.811110763891</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45948.811110763891</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45948.811110763891</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45948.811110763891</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45948.811110763891</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45948.811110763891</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45948.811110763891</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45948.811110763891</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45948.811110763891</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45948.811110763891</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45948.811110763891</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45948.811110763891</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45948.811110763891</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45948.811110763891</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45948.811110763891</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45948.811110763891</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45948.811110763891</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45948.811110763891</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45948.811110763891</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45948.811110763891</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45948.811110763891</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45948.811110763891</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45948.811110763891</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45948.811110763891</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45948.811110763891</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45948.811110763891</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45948.811110763891</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45948.811110763891</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45948.811110763891</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45948.811110763891</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45948.811110763891</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45948.811110763891</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45948.811110763891</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45948.811110763891</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45948.811110763891</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45948.811110763891</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45948.811110763891</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45948.811110763891</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45948.811110763891</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45948.811110763891</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45948.811110763891</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45948.811110763891</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45948.811110763891</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45948.811110763891</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45948.811110763891</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45948.811110763891</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45948.811110763891</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45948.811110763891</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45948.811110763891</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45948.811110763891</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45948.811110763891</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45948.811110763891</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45948.811110763891</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45948.811110763891</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45948.811110763891</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45948.811110763891</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45948.811110763891</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45948.811110763891</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45948.811110763891</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45948.811110763891</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45948.811110763891</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45948.811110763891</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45948.811110763891</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45948.811110763891</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45948.811110763891</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45948.811110763891</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45948.811110763891</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45948.811110763891</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45948.811110763891</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45948.811110763891</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45948.811110763891</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45948.811110763891</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45948.811110763891</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45948.811110763891</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45948.811110763891</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45948.811110763891</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45948.811110763891</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45948.811110763891</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45948.811110763891</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45948.811110763891</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45948.811110763891</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45948.811110763891</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45948.811110763891</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45948.811110763891</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45948.811110763891</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45948.811110763891</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45948.811110763891</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45948.811110763891</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45948.811110763891</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45948.811110763891</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45948.811110763891</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45948.811110763891</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45948.811110763891</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45948.811110763891</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45948.811110763891</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45948.811110763891</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45948.811110763891</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45948.811110763891</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45948.811110763891</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45948.811110763891</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45948.811110763891</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45948.811110763891</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45948.811110763891</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45948.811110763891</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45948.811110763891</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45948.811110763891</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45948.811110763891</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45948.811110763891</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45948.811110763891</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45948.811110763891</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45948.811110763891</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45948.811110763891</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45948.811110763891</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45948.811110763891</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45948.811110763891</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45948.811110763891</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45948.811110763891</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45948.811110763891</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45948.811110763891</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45948.811110763891</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45948.811110763891</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45948.811110763891</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45948.811110763891</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45948.811110763891</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45948.811110763891</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45948.811110763891</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45948.811110763891</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45948.811110763891</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45948.811110763891</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45948.811110763891</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45948.811110763891</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45948.811110763891</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45948.811110763891</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45948.811110763891</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45948.811110763891</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45948.811110763891</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45948.811110763891</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45948.811110763891</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45948.811110763891</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45948.811110763891</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45948.811110763891</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45948.811110763891</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45948.811110763891</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45948.811110763891</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45948.811110763891</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45948.811110763891</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45948.811110763891</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45948.811110763891</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45948.811110763891</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39068</v>
      </c>
      <c r="B2" s="143" t="s">
        <v>5398</v>
      </c>
      <c r="C2" s="142">
        <v>1</v>
      </c>
      <c r="D2" s="143" t="s">
        <v>34463</v>
      </c>
      <c r="E2" s="142" t="s">
        <v>39069</v>
      </c>
      <c r="F2" s="144">
        <v>45926.772847222222</v>
      </c>
      <c r="G2" s="145">
        <f ca="1">IFERROR(NOW()-F2,"-")</f>
        <v>22.03826354166813</v>
      </c>
      <c r="H2" s="146">
        <v>45927.449074074102</v>
      </c>
      <c r="I2" s="143" t="str">
        <f>IFERROR(VLOOKUP(D2,DB!A:F,6,0),"")</f>
        <v>SCECO</v>
      </c>
      <c r="J2" s="143" t="str">
        <f>IFERROR(VLOOKUP(D2,DB!A:G,7,0),"")</f>
        <v>Weak</v>
      </c>
      <c r="K2" s="142" t="s">
        <v>39070</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39071</v>
      </c>
      <c r="B3" s="143" t="str">
        <f>IFERROR(VLOOKUP(D3,DB!A:K,11,0),"")</f>
        <v>R6</v>
      </c>
      <c r="C3" s="142">
        <v>1</v>
      </c>
      <c r="D3" s="143" t="s">
        <v>34282</v>
      </c>
      <c r="E3" s="142" t="s">
        <v>38964</v>
      </c>
      <c r="F3" s="146">
        <v>45939.529062499998</v>
      </c>
      <c r="G3" s="145">
        <f ca="1">IFERROR(NOW()-F3,"-")</f>
        <v>9.2820482638926478</v>
      </c>
      <c r="H3" s="146">
        <v>45927.987534722219</v>
      </c>
      <c r="I3" s="143" t="str">
        <f>IFERROR(VLOOKUP(D3,DB!A:F,6,0),"")</f>
        <v>SCECO</v>
      </c>
      <c r="J3" s="143" t="str">
        <f>IFERROR(VLOOKUP(D3,DB!A:G,7,0),"")</f>
        <v>Vandalized</v>
      </c>
      <c r="K3" s="142" t="s">
        <v>39072</v>
      </c>
      <c r="L3" s="143" t="str">
        <f>IFERROR(VLOOKUP(D3,DB!A:I,9,0),"")</f>
        <v>Latis</v>
      </c>
    </row>
    <row r="4" spans="1:16383" ht="31.5" customHeight="1">
      <c r="A4" s="106" t="s">
        <v>39073</v>
      </c>
      <c r="B4" s="105" t="str">
        <f>IFERROR(VLOOKUP(D4,DB!A:K,11,0),"")</f>
        <v>R6</v>
      </c>
      <c r="C4" s="107">
        <v>1</v>
      </c>
      <c r="D4" s="105" t="s">
        <v>34126</v>
      </c>
      <c r="E4" s="142" t="s">
        <v>38964</v>
      </c>
      <c r="F4" s="109">
        <v>45948.797777777778</v>
      </c>
      <c r="G4" s="78">
        <f ca="1">IFERROR(NOW()-F4,"-")</f>
        <v>1.3332986112800427E-2</v>
      </c>
      <c r="H4" s="109">
        <v>45948.797777777778</v>
      </c>
      <c r="I4" s="105" t="str">
        <f>IFERROR(VLOOKUP(D4,DB!A:F,6,0),"")</f>
        <v>SCECO</v>
      </c>
      <c r="J4" s="104" t="str">
        <f>IFERROR(VLOOKUP(D4,DB!A:G,7,0),"")</f>
        <v>Vandalized</v>
      </c>
      <c r="K4" s="110" t="s">
        <v>39074</v>
      </c>
      <c r="L4" s="111" t="str">
        <f>IFERROR(VLOOKUP(D4,DB!A:I,9,0),"")</f>
        <v>Latis</v>
      </c>
    </row>
    <row r="5" spans="1:16383" ht="31.5" customHeight="1">
      <c r="A5" s="106" t="s">
        <v>39075</v>
      </c>
      <c r="B5" s="105" t="str">
        <f>IFERROR(VLOOKUP(D5,DB!A:K,11,0),"")</f>
        <v>R6</v>
      </c>
      <c r="C5" s="107">
        <v>1</v>
      </c>
      <c r="D5" s="105" t="s">
        <v>33481</v>
      </c>
      <c r="E5" s="142" t="s">
        <v>38964</v>
      </c>
      <c r="F5" s="109">
        <v>45948.797789351855</v>
      </c>
      <c r="G5" s="78">
        <f ca="1">IFERROR(NOW()-F5,"-")</f>
        <v>1.3321412036020774E-2</v>
      </c>
      <c r="H5" s="109">
        <v>45948.797789351855</v>
      </c>
      <c r="I5" s="105" t="str">
        <f>IFERROR(VLOOKUP(D5,DB!A:F,6,0),"")</f>
        <v>SCECO</v>
      </c>
      <c r="J5" s="104" t="str">
        <f>IFERROR(VLOOKUP(D5,DB!A:G,7,0),"")</f>
        <v>Vandalized</v>
      </c>
      <c r="K5" s="110" t="s">
        <v>39076</v>
      </c>
      <c r="L5" s="111" t="str">
        <f>IFERROR(VLOOKUP(D5,DB!A:I,9,0),"")</f>
        <v>Latis</v>
      </c>
    </row>
    <row r="6" spans="1:16383" ht="31.5" customHeight="1">
      <c r="A6" s="106"/>
      <c r="B6" s="105" t="str">
        <f>IFERROR(VLOOKUP(D6,DB!A:K,11,0),"")</f>
        <v/>
      </c>
      <c r="C6" s="107"/>
      <c r="D6" s="105"/>
      <c r="E6" s="108"/>
      <c r="F6" s="109"/>
      <c r="G6" s="78">
        <f ca="1">IFERROR(NOW()-F6,"-")</f>
        <v>45948.811110763891</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45948.811110763891</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45948.811110763891</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45948.811110763891</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45948.811110763891</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45948.811110763891</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45948.811110763891</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45948.811110763891</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45948.811110763891</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45948.811110763891</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45948.811110763891</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45948.811110763891</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45948.811110763891</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45948.811110763891</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45948.811110763891</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45948.811110763891</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45948.811110763891</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45948.811110763891</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45948.811110763891</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45948.811110763891</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45948.811110763891</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45948.811110763891</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45948.811110763891</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45948.811110763891</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45948.811110763891</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45948.811110763891</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45948.811110763891</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45948.811110763891</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45948.811110763891</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45948.811110763891</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45948.811110763891</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45948.811110763891</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45948.811110763891</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45948.811110763891</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45948.811110763891</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45948.811110763891</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45948.811110763891</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45948.811110763891</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45948.811110763891</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45948.811110763891</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45948.811110763891</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45948.811110763891</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45948.811110763891</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45948.811110763891</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45948.811110763891</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45948.811110763891</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45948.811110763891</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45948.811110763891</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45948.811110763891</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45948.811110763891</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45948.811110763891</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45948.811110763891</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45948.811110763891</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45948.811110763891</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45948.811110763891</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45948.811110763891</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45948.811110763891</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45948.811110763891</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45948.811110763891</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45948.811110763891</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45948.811110763891</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45948.811110763891</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45948.811110763891</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45948.811110763891</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45948.811110763891</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45948.811110763891</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45948.811110763891</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45948.811110763891</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45948.811110763891</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45948.811110763891</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45948.811110763891</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45948.811110763891</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45948.811110763891</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45948.811110763891</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45948.811110763891</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45948.811110763891</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45948.811110763891</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45948.811110763891</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45948.811110763891</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45948.811110763891</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45948.811110763891</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45948.811110763891</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45948.811110763891</v>
      </c>
      <c r="H88" s="109"/>
      <c r="I88" s="105" t="str">
        <f>IFERROR(VLOOKUP(D88,DB!A:F,6,0),"")</f>
        <v/>
      </c>
      <c r="J88" s="104" t="str">
        <f>IFERROR(VLOOKUP(D88,DB!A:G,7,0),"")</f>
        <v/>
      </c>
      <c r="K88" s="110"/>
      <c r="L88" s="111" t="str">
        <f>IFERROR(VLOOKUP(D88,DB!A:I,9,0),"")</f>
        <v/>
      </c>
    </row>
  </sheetData>
  <dataValidations count="2">
    <dataValidation allowBlank="1" showInputMessage="1" showErrorMessage="1" sqref="E1" xr:uid="{380493DB-286A-4683-AF55-C78F04945A49}"/>
    <dataValidation type="list" allowBlank="1" showInputMessage="1" showErrorMessage="1" sqref="E3: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2025-10-18T16:29:32Z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