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58" documentId="13_ncr:1_{F6CB121F-512D-4AA6-A0C1-0FB36C537598}" xr6:coauthVersionLast="47" xr6:coauthVersionMax="47" xr10:uidLastSave="{3D75A2C0-E126-4E04-A947-EF152925DD3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<sst xmlns="http://schemas.openxmlformats.org/spreadsheetml/2006/main" count="179026" uniqueCount="39105">
  <si>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</si>
  <si>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</si>
  <si>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</si>
  <si>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</si>
  <si>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</si>
  <si>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</si>
  <si>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</si>
  <si>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</si>
  <si>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</si>
  <si>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</si>
  <si>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</si>
  <si>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</si>
  <si>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</si>
  <si>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</si>
  <si>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</si>
  <si>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</si>
  <si>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</si>
  <si>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</si>
  <si>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</si>
  <si>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</si>
  <si>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</si>
  <si>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</si>
  <si>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</si>
  <si>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</si>
  <si>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</si>
  <si>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</si>
  <si>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</si>
  <si>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</si>
  <si>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</si>
  <si>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</si>
  <si>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</si>
  <si>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</si>
  <si>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</si>
  <si>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</si>
  <si>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</si>
  <si>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</si>
  <si>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</si>
  <si>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</si>
  <si>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</si>
  <si>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</si>
  <si>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</si>
  <si>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</si>
  <si>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</si>
  <si>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</si>
  <si>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</si>
  <si>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</si>
  <si>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</si>
  <si>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</si>
  <si>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</si>
  <si>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</si>
  <si>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</si>
  <si>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</si>
  <si>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</si>
  <si>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</si>
  <si>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</si>
  <si>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</si>
  <si>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</si>
  <si>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</si>
  <si>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</si>
  <si>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</si>
  <si>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</si>
  <si>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</si>
  <si>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</si>
  <si>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</si>
  <si>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</si>
  <si>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</si>
  <si>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</si>
  <si>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</si>
  <si>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</si>
  <si>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</si>
  <si>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</si>
  <si>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</si>
  <si>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</si>
  <si>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</si>
  <si>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</si>
  <si>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</si>
  <si>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</si>
  <si>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</si>
  <si>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</si>
  <si>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</si>
  <si>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</si>
  <si>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</si>
  <si>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</si>
  <si>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</si>
  <si>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</si>
  <si>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</si>
  <si>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</si>
  <si>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</si>
  <si>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</si>
  <si>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</si>
  <si>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</si>
  <si>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</si>
  <si>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</si>
  <si>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</si>
  <si>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</si>
  <si>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</si>
  <si>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</si>
  <si>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</si>
  <si>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</si>
  <si>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</si>
  <si>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</si>
  <si>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</si>
  <si>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</si>
  <si>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</si>
  <si>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</si>
  <si>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</si>
  <si>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</si>
  <si>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</si>
  <si>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</si>
  <si>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</si>
  <si>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</si>
  <si>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</si>
  <si>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</si>
  <si>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</si>
  <si>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</si>
  <si>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</si>
  <si>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</si>
  <si>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</si>
  <si>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</si>
  <si>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</si>
  <si>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</si>
  <si>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</si>
  <si>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</si>
  <si>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</si>
  <si>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</si>
  <si>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</si>
  <si>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</si>
  <si>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</si>
  <si>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</si>
  <si>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</si>
  <si>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</si>
  <si>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</si>
  <si>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</si>
  <si>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</si>
  <si>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</si>
  <si>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</si>
  <si>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</si>
  <si>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</si>
  <si>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</si>
  <si>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</si>
  <si>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</si>
  <si>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</si>
  <si>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</si>
  <si>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</si>
  <si>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</si>
  <si>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</si>
  <si>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</si>
  <si>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</si>
  <si>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</si>
  <si>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</si>
  <si>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</si>
  <si>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</si>
  <si>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</si>
  <si>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</si>
  <si>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</si>
  <si>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</si>
  <si>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</si>
  <si>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</si>
  <si>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</si>
  <si>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</si>
  <si>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</si>
  <si>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</si>
  <si>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</si>
  <si>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</si>
  <si>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</si>
  <si>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</si>
  <si>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</si>
  <si>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</si>
  <si>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</si>
  <si>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</si>
  <si>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</si>
  <si>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</si>
  <si>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</si>
  <si>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</si>
  <si>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</si>
  <si>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</si>
  <si>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</si>
  <si>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</si>
  <si>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</si>
  <si>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</si>
  <si>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</si>
  <si>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</si>
  <si>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</si>
  <si>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</si>
  <si>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</si>
  <si>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</si>
  <si>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</si>
  <si>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</si>
  <si>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</si>
  <si>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</si>
  <si>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</si>
  <si>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</si>
  <si>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</si>
  <si>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</si>
  <si>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</si>
  <si>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</si>
  <si>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</si>
  <si>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</si>
  <si>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</si>
  <si>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</si>
  <si>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</si>
  <si>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</si>
  <si>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</si>
  <si>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</si>
  <si>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</si>
  <si>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</si>
  <si>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</si>
  <si>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</si>
  <si>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</si>
  <si>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</si>
  <si>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</si>
  <si>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</si>
  <si>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</si>
  <si>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</si>
  <si>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</si>
  <si>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</si>
  <si>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</si>
  <si>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</si>
  <si>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</si>
  <si>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</si>
  <si>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</si>
  <si>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</si>
  <si>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</si>
  <si>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</si>
  <si>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</si>
  <si>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</si>
  <si>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</si>
  <si>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</si>
  <si>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</si>
  <si>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</si>
  <si>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</si>
  <si>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</si>
  <si>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</si>
  <si>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</si>
  <si>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</si>
  <si>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</si>
  <si>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</si>
  <si>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</si>
  <si>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</si>
  <si>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</si>
  <si>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</si>
  <si>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</si>
  <si>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</si>
  <si>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</si>
  <si>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</si>
  <si>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</si>
  <si>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</si>
  <si>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</si>
  <si>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</si>
  <si>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</si>
  <si>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</si>
  <si>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</si>
  <si>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</si>
  <si>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</si>
  <si>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</si>
  <si>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</si>
  <si>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</si>
  <si>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</si>
  <si>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</si>
  <si>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</si>
  <si>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</si>
  <si>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</si>
  <si>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</si>
  <si>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</si>
  <si>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</si>
  <si>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</si>
  <si>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</si>
  <si>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</si>
  <si>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</si>
  <si>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</si>
  <si>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</si>
  <si>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</si>
  <si>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</si>
  <si>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</si>
  <si>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</si>
  <si>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</si>
  <si>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</si>
  <si>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</si>
  <si>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</si>
  <si>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</si>
  <si>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</si>
  <si>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</si>
  <si>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</si>
  <si>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</si>
  <si>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</si>
  <si>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</si>
  <si>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</si>
  <si>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</si>
  <si>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</si>
  <si>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</si>
  <si>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</si>
  <si>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</si>
  <si>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</si>
  <si>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</si>
  <si>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</si>
  <si>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</si>
  <si>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</si>
  <si>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</si>
  <si>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</si>
  <si>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</si>
  <si>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</si>
  <si>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</si>
  <si>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</si>
  <si>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</si>
  <si>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</si>
  <si>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</si>
  <si>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</si>
  <si>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</si>
  <si>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</si>
  <si>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</si>
  <si>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</si>
  <si>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</si>
  <si>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</si>
  <si>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</si>
  <si>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</si>
  <si>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</si>
  <si>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</si>
  <si>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</si>
  <si>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</si>
  <si>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</si>
  <si>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</si>
  <si>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</si>
  <si>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</si>
  <si>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</si>
  <si>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</si>
  <si>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</si>
  <si>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</si>
  <si>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</si>
  <si>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</si>
  <si>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</si>
  <si>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</si>
  <si>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</si>
  <si>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</si>
  <si>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</si>
  <si>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</si>
  <si>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</si>
  <si>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</si>
  <si>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</si>
  <si>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</si>
  <si>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</si>
  <si>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</si>
  <si>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</si>
  <si>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</si>
  <si>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</si>
  <si>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</si>
  <si>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</si>
  <si>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</si>
  <si>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</si>
  <si>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</si>
  <si>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</si>
  <si>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</si>
  <si>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</si>
  <si>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</si>
  <si>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</si>
  <si>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</si>
  <si>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</si>
  <si>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</si>
  <si>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</si>
  <si>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</si>
  <si>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</si>
  <si>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</si>
  <si>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</si>
  <si>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</si>
  <si>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</si>
  <si>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</si>
  <si>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</si>
  <si>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</si>
  <si>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</si>
  <si>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</si>
  <si>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</si>
  <si>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</si>
  <si>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</si>
  <si>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</si>
  <si>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</si>
  <si>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</si>
  <si>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</si>
  <si>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</si>
  <si>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</si>
  <si>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</si>
  <si>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</si>
  <si>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</si>
  <si>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</si>
  <si>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</si>
  <si>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</si>
  <si>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</si>
  <si>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</si>
  <si>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</si>
  <si>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</si>
  <si>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</si>
  <si>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</si>
  <si>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</si>
  <si>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</si>
  <si>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</si>
  <si>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</si>
  <si>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</si>
  <si>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</si>
  <si>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</si>
  <si>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</si>
  <si>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</si>
  <si>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</si>
  <si>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</si>
  <si>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</si>
  <si>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</si>
  <si>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</si>
  <si>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</si>
  <si>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</si>
  <si>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</si>
  <si>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</si>
  <si>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</si>
  <si>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</si>
  <si>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</si>
  <si>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</si>
  <si>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</si>
  <si>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</si>
  <si>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</si>
  <si>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</si>
  <si>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</si>
  <si>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</si>
  <si>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</si>
  <si>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</si>
  <si>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</si>
  <si>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</si>
  <si>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</si>
  <si>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</si>
  <si>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</si>
  <si>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</si>
  <si>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</si>
  <si>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</si>
  <si>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</si>
  <si>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</si>
  <si>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</si>
  <si>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</si>
  <si>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</si>
  <si>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</si>
  <si>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</si>
  <si>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</si>
  <si>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</si>
  <si>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</si>
  <si>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</si>
  <si>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</si>
  <si>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</si>
  <si>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</si>
  <si>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</si>
  <si>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</si>
  <si>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</si>
  <si>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</si>
  <si>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</si>
  <si>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</si>
  <si>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</si>
  <si>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</si>
  <si>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</si>
  <si>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</si>
  <si>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</si>
  <si>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</si>
  <si>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</si>
  <si>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</si>
  <si>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</si>
  <si>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</si>
  <si>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</si>
  <si>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</si>
  <si>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</si>
  <si>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</si>
  <si>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</si>
  <si>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</si>
  <si>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</si>
  <si>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</si>
  <si>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</si>
  <si>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</si>
  <si>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</si>
  <si>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</si>
  <si>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</si>
  <si>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</si>
  <si>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</si>
  <si>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</si>
  <si>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</si>
  <si>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</si>
  <si>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</si>
  <si>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</si>
  <si>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</si>
  <si>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</si>
  <si>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</si>
  <si>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</si>
  <si>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</si>
  <si>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</si>
  <si>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</si>
  <si>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</si>
  <si>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</si>
  <si>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</si>
  <si>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</si>
  <si>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</si>
  <si>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</si>
  <si>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</si>
  <si>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</si>
  <si>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</si>
  <si>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</si>
  <si>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</si>
  <si>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</si>
  <si>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</si>
  <si>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</si>
  <si>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</si>
  <si>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</si>
  <si>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</si>
  <si>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</si>
  <si>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</si>
  <si>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</si>
  <si>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</si>
  <si>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</si>
  <si>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</si>
  <si>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</si>
  <si>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</si>
  <si>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</si>
  <si>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</si>
  <si>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</si>
  <si>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</si>
  <si>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</si>
  <si>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</si>
  <si>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</si>
  <si>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</si>
  <si>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</si>
  <si>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</si>
  <si>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</si>
  <si>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</si>
  <si>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</si>
  <si>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</si>
  <si>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</si>
  <si>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</si>
  <si>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</si>
  <si>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</si>
  <si>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</si>
  <si>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</si>
  <si>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</si>
  <si>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</si>
  <si>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</si>
  <si>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</si>
  <si>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</si>
  <si>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</si>
  <si>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</si>
  <si>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</si>
  <si>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</si>
  <si>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</si>
  <si>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</si>
  <si>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</si>
  <si>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</si>
  <si>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</si>
  <si>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</si>
  <si>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</si>
  <si>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</si>
  <si>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</si>
  <si>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</si>
  <si>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</si>
  <si>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</si>
  <si>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</si>
  <si>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</si>
  <si>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</si>
  <si>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</si>
  <si>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</si>
  <si>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</si>
  <si>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</si>
  <si>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</si>
  <si>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</si>
  <si>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</si>
  <si>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</si>
  <si>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</si>
  <si>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</si>
  <si>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</si>
  <si>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</si>
  <si>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</si>
  <si>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</si>
  <si>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</si>
  <si>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</si>
  <si>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</si>
  <si>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</si>
  <si>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</si>
  <si>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</si>
  <si>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</si>
  <si>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</si>
  <si>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</si>
  <si>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</si>
  <si>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</si>
  <si>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</si>
  <si>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</si>
  <si>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</si>
  <si>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</si>
  <si>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</si>
  <si>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</si>
  <si>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</si>
  <si>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</si>
  <si>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</si>
  <si>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</si>
  <si>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</si>
  <si>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</si>
  <si>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</si>
  <si>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</si>
  <si>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</si>
  <si>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</si>
  <si>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</si>
  <si>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</si>
  <si>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</si>
  <si>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</si>
  <si>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</si>
  <si>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</si>
  <si>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</si>
  <si>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</si>
  <si>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</si>
  <si>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</si>
  <si>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</si>
  <si>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</si>
  <si>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</si>
  <si>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</si>
  <si>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</si>
  <si>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</si>
  <si>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</si>
  <si>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</si>
  <si>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</si>
  <si>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</si>
  <si>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</si>
  <si>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</si>
  <si>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</si>
  <si>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</si>
  <si>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</si>
  <si>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</si>
  <si>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</si>
  <si>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</si>
  <si>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</si>
  <si>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</si>
  <si>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</si>
  <si>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</si>
  <si>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</si>
  <si>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</si>
  <si>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</si>
  <si>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</si>
  <si>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</si>
  <si>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</si>
  <si>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</si>
  <si>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</si>
  <si>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</si>
  <si>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</si>
  <si>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</si>
  <si>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</si>
  <si>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</si>
  <si>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</si>
  <si>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</si>
  <si>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</si>
  <si>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</si>
  <si>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</si>
  <si>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</si>
  <si>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</si>
  <si>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</si>
  <si>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</si>
  <si>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</si>
  <si>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</si>
  <si>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</si>
  <si>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</si>
  <si>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</si>
  <si>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</si>
  <si>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</si>
  <si>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</si>
  <si>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</si>
  <si>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</si>
  <si>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</si>
  <si>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</si>
  <si>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</si>
  <si>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</si>
  <si>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</si>
  <si>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</si>
  <si>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</si>
  <si>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</si>
  <si>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</si>
  <si>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</si>
  <si>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</si>
  <si>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</si>
  <si>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</si>
  <si>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</si>
  <si>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</si>
  <si>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</si>
  <si>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</si>
  <si>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</si>
  <si>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</si>
  <si>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</si>
  <si>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</si>
  <si>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</si>
  <si>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</si>
  <si>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</si>
  <si>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</si>
  <si>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</si>
  <si>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</si>
  <si>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</si>
  <si>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</si>
  <si>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</si>
  <si>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</si>
  <si>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</si>
  <si>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</si>
  <si>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</si>
  <si>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</si>
  <si>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</si>
  <si>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</si>
  <si>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</si>
  <si>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</si>
  <si>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</si>
  <si>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</si>
  <si>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</si>
  <si>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</si>
  <si>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</si>
  <si>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</si>
  <si>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</si>
  <si>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</si>
  <si>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</si>
  <si>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</si>
  <si>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</si>
  <si>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</si>
  <si>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</si>
  <si>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</si>
  <si>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</si>
  <si>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</si>
  <si>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</si>
  <si>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</si>
  <si>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</si>
  <si>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</si>
  <si>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</si>
  <si>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</si>
  <si>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</si>
  <si>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</si>
  <si>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</si>
  <si>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</si>
  <si>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</si>
  <si>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</si>
  <si>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</si>
  <si>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</si>
  <si>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</si>
  <si>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</si>
  <si>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</si>
  <si>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</si>
  <si>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</si>
  <si>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</si>
  <si>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</si>
  <si>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</si>
  <si>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</si>
  <si>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</si>
  <si>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</si>
  <si>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</si>
  <si>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</si>
  <si>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</si>
  <si>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</si>
  <si>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</si>
  <si>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</si>
  <si>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</si>
  <si>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</si>
  <si>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</si>
  <si>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</si>
  <si>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</si>
  <si>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</si>
  <si>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</si>
  <si>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</si>
  <si>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</si>
  <si>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</si>
  <si>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</si>
  <si>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</si>
  <si>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</si>
  <si>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</si>
  <si>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</si>
  <si>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</si>
  <si>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</si>
  <si>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</si>
  <si>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</si>
  <si>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</si>
  <si>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</si>
  <si>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</si>
  <si>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</si>
  <si>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</si>
  <si>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</si>
  <si>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</si>
  <si>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</si>
  <si>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</si>
  <si>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</si>
  <si>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</si>
  <si>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</si>
  <si>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</si>
  <si>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</si>
  <si>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</si>
  <si>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</si>
  <si>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</si>
  <si>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</si>
  <si>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</si>
  <si>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</si>
  <si>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</si>
  <si>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</si>
  <si>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</si>
  <si>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</si>
  <si>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</si>
  <si>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</si>
  <si>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</si>
  <si>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</si>
  <si>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</si>
  <si>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</si>
  <si>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</si>
  <si>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</si>
  <si>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</si>
  <si>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</si>
  <si>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</si>
  <si>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</si>
  <si>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</si>
  <si>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</si>
  <si>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</si>
  <si>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</si>
  <si>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</si>
  <si>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</si>
  <si>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</si>
  <si>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</si>
  <si>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</si>
  <si>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</si>
  <si>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</si>
  <si>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</si>
  <si>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</si>
  <si>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</si>
  <si>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</si>
  <si>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</si>
  <si>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</si>
  <si>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</si>
  <si>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</si>
  <si>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</si>
  <si>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</si>
  <si>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</si>
  <si>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</si>
  <si>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</si>
  <si>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</si>
  <si>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</si>
  <si>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</si>
  <si>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</si>
  <si>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</si>
  <si>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</si>
  <si>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</si>
  <si>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</si>
  <si>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</si>
  <si>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</si>
  <si>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</si>
  <si>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</si>
  <si>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</si>
  <si>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</si>
  <si>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</si>
  <si>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</si>
  <si>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</si>
  <si>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</si>
  <si>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</si>
  <si>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</si>
  <si>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</si>
  <si>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</si>
  <si>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</si>
  <si>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</si>
  <si>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</si>
  <si>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</si>
  <si>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</si>
  <si>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</si>
  <si>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</si>
  <si>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</si>
  <si>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</si>
  <si>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</si>
  <si>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</si>
  <si>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</si>
  <si>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</si>
  <si>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</si>
  <si>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</si>
  <si>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</si>
  <si>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</si>
  <si>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</si>
  <si>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</si>
  <si>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</si>
  <si>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</si>
  <si>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</si>
  <si>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</si>
  <si>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</si>
  <si>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</si>
  <si>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</si>
  <si>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</si>
  <si>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</si>
  <si>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</si>
  <si>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</si>
  <si>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</si>
  <si>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</si>
  <si>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</si>
  <si>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</si>
  <si>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</si>
  <si>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</si>
  <si>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</si>
  <si>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</si>
  <si>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</si>
  <si>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</si>
  <si>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</si>
  <si>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</si>
  <si>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</si>
  <si>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</si>
  <si>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</si>
  <si>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</si>
  <si>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</si>
  <si>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</si>
  <si>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</si>
  <si>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</si>
  <si>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</si>
  <si>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</si>
  <si>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</si>
  <si>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</si>
  <si>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</si>
  <si>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</si>
  <si>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</si>
  <si>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</si>
  <si>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</si>
  <si>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</si>
  <si>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</si>
  <si>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</si>
  <si>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</si>
  <si>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</si>
  <si>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</si>
  <si>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</si>
  <si>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</si>
  <si>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</si>
  <si>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</si>
  <si>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</si>
  <si>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</si>
  <si>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</si>
  <si>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</si>
  <si>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</si>
  <si>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</si>
  <si>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</si>
  <si>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</si>
  <si>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</si>
  <si>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</si>
  <si>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</si>
  <si>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</si>
  <si>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</si>
  <si>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</si>
  <si>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</si>
  <si>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</si>
  <si>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</si>
  <si>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</si>
  <si>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</si>
  <si>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</si>
  <si>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</si>
  <si>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</si>
  <si>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</si>
  <si>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</si>
  <si>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</si>
  <si>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</si>
  <si>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</si>
  <si>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</si>
  <si>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</si>
  <si>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</si>
  <si>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</si>
  <si>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</si>
  <si>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</si>
  <si>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</si>
  <si>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</si>
  <si>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</si>
  <si>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</si>
  <si>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</si>
  <si>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</si>
  <si>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</si>
  <si>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</si>
  <si>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</si>
  <si>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</si>
  <si>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</si>
  <si>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</si>
  <si>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</si>
  <si>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</si>
  <si>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</si>
  <si>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</si>
  <si>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</si>
  <si>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</si>
  <si>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</si>
  <si>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</si>
  <si>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</si>
  <si>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</si>
  <si>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</si>
  <si>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</si>
  <si>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</si>
  <si>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</si>
  <si>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</si>
  <si>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</si>
  <si>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</si>
  <si>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</si>
  <si>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</si>
  <si>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</si>
  <si>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</si>
  <si>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</si>
  <si>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</si>
  <si>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</si>
  <si>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</si>
  <si>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</si>
  <si>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</si>
  <si>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</si>
  <si>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</si>
  <si>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</si>
  <si>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</si>
  <si>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</si>
  <si>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</si>
  <si>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</si>
  <si>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</si>
  <si>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</si>
  <si>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</si>
  <si>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</si>
  <si>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</si>
  <si>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</si>
  <si>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</si>
  <si>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</si>
  <si>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</si>
  <si>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</si>
  <si>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</si>
  <si>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</si>
  <si>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</si>
  <si>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</si>
  <si>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</si>
  <si>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</si>
  <si>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</si>
  <si>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</si>
  <si>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</si>
  <si>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</si>
  <si>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</si>
  <si>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</si>
  <si>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</si>
  <si>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</si>
  <si>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</si>
  <si>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</si>
  <si>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</si>
  <si>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</si>
  <si>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</si>
  <si>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</si>
  <si>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</si>
  <si>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</si>
  <si>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</si>
  <si>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</si>
  <si>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</si>
  <si>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</si>
  <si>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</si>
  <si>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</si>
  <si>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</si>
  <si>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</si>
  <si>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</si>
  <si>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</si>
  <si>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</si>
  <si>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</si>
  <si>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</si>
  <si>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</si>
  <si>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</si>
  <si>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</si>
  <si>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</si>
  <si>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</si>
  <si>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</si>
  <si>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</si>
  <si>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</si>
  <si>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</si>
  <si>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</si>
  <si>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</si>
  <si>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</si>
  <si>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</si>
  <si>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</si>
  <si>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</si>
  <si>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</si>
  <si>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</si>
  <si>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</si>
  <si>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</si>
  <si>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</si>
  <si>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</si>
  <si>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</si>
  <si>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</si>
  <si>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</si>
  <si>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</si>
  <si>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</si>
  <si>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</si>
  <si>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</si>
  <si>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</si>
  <si>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</si>
  <si>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</si>
  <si>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</si>
  <si>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</si>
  <si>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</si>
  <si>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</si>
  <si>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</si>
  <si>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</si>
  <si>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</si>
  <si>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</si>
  <si>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</si>
  <si>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</si>
  <si>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</si>
  <si>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</si>
  <si>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</si>
  <si>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</si>
  <si>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</si>
  <si>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</si>
  <si>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</si>
  <si>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</si>
  <si>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</si>
  <si>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</si>
  <si>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</si>
  <si>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</si>
  <si>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</si>
  <si>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</si>
  <si>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</si>
  <si>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</si>
  <si>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</si>
  <si>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</si>
  <si>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</si>
  <si>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</si>
  <si>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</si>
  <si>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</si>
  <si>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</si>
  <si>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</si>
  <si>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</si>
  <si>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</si>
  <si>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</si>
  <si>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</si>
  <si>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</si>
  <si>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</si>
  <si>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</si>
  <si>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</si>
  <si>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</si>
  <si>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</si>
  <si>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</si>
  <si>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</si>
  <si>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</si>
  <si>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</si>
  <si>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</si>
  <si>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</si>
  <si>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</si>
  <si>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</si>
  <si>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</si>
  <si>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</si>
  <si>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</si>
  <si>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</si>
  <si>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</si>
  <si>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</si>
  <si>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</si>
  <si>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</si>
  <si>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</si>
  <si>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</si>
  <si>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</si>
  <si>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</si>
  <si>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</si>
  <si>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</si>
  <si>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</si>
  <si>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</si>
  <si>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</si>
  <si>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</si>
  <si>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</si>
  <si>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</si>
  <si>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</si>
  <si>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</si>
  <si>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</si>
  <si>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</si>
  <si>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</si>
  <si>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</si>
  <si>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</si>
  <si>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</si>
  <si>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</si>
  <si>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</si>
  <si>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</si>
  <si>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</si>
  <si>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</si>
  <si>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</si>
  <si>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</si>
  <si>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</si>
  <si>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</si>
  <si>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</si>
  <si>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</si>
  <si>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</si>
  <si>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</si>
  <si>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</si>
  <si>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</si>
  <si>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</si>
  <si>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</si>
  <si>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</si>
  <si>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</si>
  <si>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</si>
  <si>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</si>
  <si>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</si>
  <si>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</si>
  <si>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</si>
  <si>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</si>
  <si>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</si>
  <si>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</si>
  <si>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</si>
  <si>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</si>
  <si>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</si>
  <si>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</si>
  <si>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</si>
  <si>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</si>
  <si>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</si>
  <si>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</si>
  <si>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</si>
  <si>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</si>
  <si>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</si>
  <si>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</si>
  <si>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</si>
  <si>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</si>
  <si>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</si>
  <si>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</si>
  <si>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</si>
  <si>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</si>
  <si>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</si>
  <si>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</si>
  <si>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</si>
  <si>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</si>
  <si>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</si>
  <si>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</si>
  <si>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</si>
  <si>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</si>
  <si>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</si>
  <si>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</si>
  <si>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</si>
  <si>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</si>
  <si>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</si>
  <si>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</si>
  <si>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</si>
  <si>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</si>
  <si>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</si>
  <si>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</si>
  <si>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</si>
  <si>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</si>
  <si>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</si>
  <si>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</si>
  <si>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</si>
  <si>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</si>
  <si>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</si>
  <si>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</si>
  <si>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</si>
  <si>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</si>
  <si>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</si>
  <si>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</si>
  <si>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</si>
  <si>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</si>
  <si>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</si>
  <si>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</si>
  <si>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</si>
  <si>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</si>
  <si>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</si>
  <si>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</si>
  <si>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</si>
  <si>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</si>
  <si>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</si>
  <si>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</si>
  <si>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</si>
  <si>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</si>
  <si>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</si>
  <si>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</si>
  <si>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</si>
  <si>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</si>
  <si>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</si>
  <si>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</si>
  <si>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</si>
  <si>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</si>
  <si>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</si>
  <si>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</si>
  <si>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</si>
  <si>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</si>
  <si>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</si>
  <si>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</si>
  <si>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</si>
  <si>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</si>
  <si>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</si>
  <si>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</si>
  <si>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</si>
  <si>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</si>
  <si>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</si>
  <si>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</si>
  <si>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</si>
  <si>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</si>
  <si>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</si>
  <si>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</si>
  <si>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</si>
  <si>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</si>
  <si>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</si>
  <si>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</si>
  <si>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</si>
  <si>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</si>
  <si>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</si>
  <si>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</si>
  <si>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</si>
  <si>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</si>
  <si>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</si>
  <si>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</si>
  <si>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</si>
  <si>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</si>
  <si>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</si>
  <si>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</si>
  <si>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</si>
  <si>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</si>
  <si>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</si>
  <si>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</si>
  <si>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</si>
  <si>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</si>
  <si>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</si>
  <si>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</si>
  <si>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</si>
  <si>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</si>
  <si>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</si>
  <si>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</si>
  <si>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</si>
  <si>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</si>
  <si>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</si>
  <si>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</si>
  <si>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</si>
  <si>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</si>
  <si>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</si>
  <si>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</si>
  <si>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</si>
  <si>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</si>
  <si>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</si>
  <si>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</si>
  <si>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</si>
  <si>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</si>
  <si>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</si>
  <si>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</si>
  <si>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</si>
  <si>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</si>
  <si>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</si>
  <si>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</si>
  <si>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</si>
  <si>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</si>
  <si>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</si>
  <si>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</si>
  <si>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</si>
  <si>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</si>
  <si>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</si>
  <si>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</si>
  <si>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</si>
  <si>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</si>
  <si>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</si>
  <si>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</si>
  <si>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</si>
  <si>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</si>
  <si>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</si>
  <si>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</si>
  <si>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</si>
  <si>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</si>
  <si>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</si>
  <si>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</si>
  <si>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</si>
  <si>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</si>
  <si>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</si>
  <si>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</si>
  <si>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</si>
  <si>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</si>
  <si>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</si>
  <si>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</si>
  <si>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</si>
  <si>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</si>
  <si>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</si>
  <si>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</si>
  <si>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</si>
  <si>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</si>
  <si>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</si>
  <si>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</si>
  <si>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</si>
  <si>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</si>
  <si>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</si>
  <si>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</si>
  <si>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</si>
  <si>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</si>
  <si>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</si>
  <si>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</si>
  <si>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</si>
  <si>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</si>
  <si>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</si>
  <si>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</si>
  <si>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</si>
  <si>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</si>
  <si>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</si>
  <si>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</si>
  <si>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</si>
  <si>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</si>
  <si>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</si>
  <si>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</si>
  <si>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</si>
  <si>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</si>
  <si>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</si>
  <si>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</si>
  <si>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</si>
  <si>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</si>
  <si>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</si>
  <si>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</si>
  <si>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</si>
  <si>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</si>
  <si>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</si>
  <si>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</si>
  <si>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</si>
  <si>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</si>
  <si>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</si>
  <si>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</si>
  <si>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</si>
  <si>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</si>
  <si>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</si>
  <si>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</si>
  <si>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</si>
  <si>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</si>
  <si>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</si>
  <si>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</si>
  <si>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</si>
  <si>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</si>
  <si>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</si>
  <si>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</si>
  <si>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</si>
  <si>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</si>
  <si>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</si>
  <si>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</si>
  <si>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</si>
  <si>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</si>
  <si>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</si>
  <si>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</si>
  <si>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</si>
  <si>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</si>
  <si>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</si>
  <si>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</si>
  <si>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</si>
  <si>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</si>
  <si>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</si>
  <si>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</si>
  <si>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</si>
  <si>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</si>
  <si>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</si>
  <si>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</si>
  <si>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</si>
  <si>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</si>
  <si>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</si>
  <si>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</si>
  <si>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</si>
  <si>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</si>
  <si>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</si>
  <si>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</si>
  <si>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</si>
  <si>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</si>
  <si>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</si>
  <si>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</si>
  <si>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</si>
  <si>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</si>
  <si>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</si>
  <si>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</si>
  <si>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</si>
  <si>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</si>
  <si>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</si>
  <si>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</si>
  <si>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</si>
  <si>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</si>
  <si>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</si>
  <si>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</si>
  <si>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</si>
  <si>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</si>
  <si>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</si>
  <si>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</si>
  <si>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</si>
  <si>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</si>
  <si>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</si>
  <si>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</si>
  <si>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</si>
  <si>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</si>
  <si>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</si>
  <si>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</si>
  <si>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</si>
  <si>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</si>
  <si>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</si>
  <si>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</si>
  <si>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</si>
  <si>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</si>
  <si>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</si>
  <si>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</si>
  <si>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</si>
  <si>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</si>
  <si>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</si>
  <si>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</si>
  <si>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</si>
  <si>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</si>
  <si>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</si>
  <si>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</si>
  <si>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</si>
  <si>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</si>
  <si>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</si>
  <si>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</si>
  <si>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</si>
  <si>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</si>
  <si>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</si>
  <si>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</si>
  <si>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</si>
  <si>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</si>
  <si>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</si>
  <si>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</si>
  <si>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</si>
  <si>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</si>
  <si>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</si>
  <si>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</si>
  <si>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</si>
  <si>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</si>
  <si>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</si>
  <si>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</si>
  <si>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</si>
  <si>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</si>
  <si>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</si>
  <si>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</si>
  <si>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</si>
  <si>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</si>
  <si>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</si>
  <si>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</si>
  <si>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</si>
  <si>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</si>
  <si>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</si>
  <si>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</si>
  <si>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</si>
  <si>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</si>
  <si>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</si>
  <si>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</si>
  <si>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</si>
  <si>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</si>
  <si>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</si>
  <si>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</si>
  <si>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</si>
  <si>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</si>
  <si>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</si>
  <si>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</si>
  <si>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</si>
  <si>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</si>
  <si>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</si>
  <si>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</si>
  <si>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</si>
  <si>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</si>
  <si>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</si>
  <si>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</si>
  <si>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</si>
  <si>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</si>
  <si>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</si>
  <si>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</si>
  <si>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</si>
  <si>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</si>
  <si>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</si>
  <si>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</si>
  <si>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</si>
  <si>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</si>
  <si>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</si>
  <si>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</si>
  <si>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</si>
  <si>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</si>
  <si>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</si>
  <si>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</si>
  <si>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</si>
  <si>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</si>
  <si>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</si>
  <si>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</si>
  <si>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</si>
  <si>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</si>
  <si>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</si>
  <si>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</si>
  <si>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</si>
  <si>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</si>
  <si>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</si>
  <si>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</si>
  <si>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</si>
  <si>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</si>
  <si>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</si>
  <si>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</si>
  <si>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</si>
  <si>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</si>
  <si>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</si>
  <si>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</si>
  <si>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</si>
  <si>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</si>
  <si>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</si>
  <si>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</si>
  <si>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</si>
  <si>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</si>
  <si>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</si>
  <si>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</si>
  <si>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</si>
  <si>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</si>
  <si>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</si>
  <si>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</si>
  <si>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</si>
  <si>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</si>
  <si>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</si>
  <si>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</si>
  <si>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</si>
  <si>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</si>
  <si>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</si>
  <si>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</si>
  <si>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</si>
  <si>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</si>
  <si>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</si>
  <si>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</si>
  <si>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</si>
  <si>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</si>
  <si>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</si>
  <si>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</si>
  <si>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</si>
  <si>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</si>
  <si>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</si>
  <si>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</si>
  <si>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</si>
  <si>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</si>
  <si>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</si>
  <si>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</si>
  <si>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</si>
  <si>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</si>
  <si>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</si>
  <si>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</si>
  <si>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</si>
  <si>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</si>
  <si>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</si>
  <si>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</si>
  <si>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</si>
  <si>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</si>
  <si>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</si>
  <si>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</si>
  <si>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</si>
  <si>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</si>
  <si>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</si>
  <si>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</si>
  <si>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</si>
  <si>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</si>
  <si>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</si>
  <si>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</si>
  <si>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</si>
  <si>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</si>
  <si>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</si>
  <si>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</si>
  <si>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</si>
  <si>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</si>
  <si>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</si>
  <si>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</si>
  <si>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</si>
  <si>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</si>
  <si>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</si>
  <si>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</si>
  <si>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</si>
  <si>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</si>
  <si>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</si>
  <si>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</si>
  <si>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</si>
  <si>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</si>
  <si>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</si>
  <si>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</si>
  <si>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</si>
  <si>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</si>
  <si>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</si>
  <si>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</si>
  <si>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</si>
  <si>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</si>
  <si>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</si>
  <si>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</si>
  <si>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</si>
  <si>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</si>
  <si>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</si>
  <si>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</si>
  <si>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</si>
  <si>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</si>
  <si>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</si>
  <si>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</si>
  <si>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</si>
  <si>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</si>
  <si>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</si>
  <si>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</si>
  <si>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</si>
  <si>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</si>
  <si>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</si>
  <si>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</si>
  <si>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</si>
  <si>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</si>
  <si>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</si>
  <si>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</si>
  <si>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</si>
  <si>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</si>
  <si>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</si>
  <si>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</si>
  <si>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</si>
  <si>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</si>
  <si>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</si>
  <si>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</si>
  <si>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</si>
  <si>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</si>
  <si>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</si>
  <si>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</si>
  <si>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</si>
  <si>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</si>
  <si>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</si>
  <si>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</si>
  <si>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</si>
  <si>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</si>
  <si>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</si>
  <si>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</si>
  <si>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</si>
  <si>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</si>
  <si>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</si>
  <si>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</si>
  <si>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</si>
  <si>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</si>
  <si>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</si>
  <si>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</si>
  <si>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</si>
  <si>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</si>
  <si>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</si>
  <si>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</si>
  <si>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</si>
  <si>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</si>
  <si>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</si>
  <si>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</si>
  <si>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</si>
  <si>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</si>
  <si>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</si>
  <si>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</si>
  <si>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</si>
  <si>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</si>
  <si>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</si>
  <si>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</si>
  <si>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</si>
  <si>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</si>
  <si>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</si>
  <si>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</si>
  <si>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</si>
  <si>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</si>
  <si>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</si>
  <si>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</si>
  <si>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</si>
  <si>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</si>
  <si>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</si>
  <si>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</si>
  <si>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</si>
  <si>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</si>
  <si>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</si>
  <si>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</si>
  <si>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</si>
  <si>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</si>
  <si>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</si>
  <si>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</si>
  <si>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</si>
  <si>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</si>
  <si>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</si>
  <si>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</si>
  <si>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</si>
  <si>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</si>
  <si>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</si>
  <si>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</si>
  <si>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</si>
  <si>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</si>
  <si>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</si>
  <si>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</si>
  <si>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</si>
  <si>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</si>
  <si>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</si>
  <si>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</si>
  <si>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</si>
  <si>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</si>
  <si>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</si>
  <si>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</si>
  <si>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</si>
  <si>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</si>
  <si>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</si>
  <si>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</si>
  <si>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</si>
  <si>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</si>
  <si>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</si>
  <si>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</si>
  <si>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</si>
  <si>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</si>
  <si>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</si>
  <si>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</si>
  <si>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</si>
  <si>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</si>
  <si>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</si>
  <si>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</si>
  <si>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</si>
  <si>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</si>
  <si>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</si>
  <si>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</si>
  <si>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</si>
  <si>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</si>
  <si>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</si>
  <si>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</si>
  <si>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</si>
  <si>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</si>
  <si>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</si>
  <si>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</si>
  <si>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</si>
  <si>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</si>
  <si>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</si>
  <si>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</si>
  <si>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</si>
  <si>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</si>
  <si>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</si>
  <si>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</si>
  <si>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</si>
  <si>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</si>
  <si>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</si>
  <si>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</si>
  <si>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</si>
  <si>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</si>
  <si>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</si>
  <si>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</si>
  <si>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</si>
  <si>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</si>
  <si>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</si>
  <si>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</si>
  <si>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</si>
  <si>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</si>
  <si>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</si>
  <si>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</si>
  <si>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</si>
  <si>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</si>
  <si>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</si>
  <si>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</si>
  <si>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</si>
  <si>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</si>
  <si>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</si>
  <si>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</si>
  <si>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</si>
  <si>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</si>
  <si>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</si>
  <si>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</si>
  <si>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</si>
  <si>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</si>
  <si>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</si>
  <si>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</si>
  <si>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</si>
  <si>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</si>
  <si>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</si>
  <si>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</si>
  <si>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</si>
  <si>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</si>
  <si>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</si>
  <si>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</si>
  <si>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</si>
  <si>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</si>
  <si>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</si>
  <si>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</si>
  <si>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</si>
  <si>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</si>
  <si>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</si>
  <si>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</si>
  <si>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</si>
  <si>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</si>
  <si>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</si>
  <si>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</si>
  <si>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</si>
  <si>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</si>
  <si>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</si>
  <si>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</si>
  <si>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</si>
  <si>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</si>
  <si>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</si>
  <si>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</si>
  <si>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</si>
  <si>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</si>
  <si>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</si>
  <si>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</si>
  <si>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</si>
  <si>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</si>
  <si>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</si>
  <si>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</si>
  <si>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</si>
  <si>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</si>
  <si>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</si>
  <si>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</si>
  <si>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</si>
  <si>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</si>
  <si>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</si>
  <si>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</si>
  <si>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</si>
  <si>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</si>
  <si>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</si>
  <si>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</si>
  <si>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</si>
  <si>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</si>
  <si>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</si>
  <si>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</si>
  <si>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</si>
  <si>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</si>
  <si>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</si>
  <si>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</si>
  <si>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</si>
  <si>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</si>
  <si>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</si>
  <si>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</si>
  <si>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</si>
  <si>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</si>
  <si>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</si>
  <si>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</si>
  <si>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</si>
  <si>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</si>
  <si>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</si>
  <si>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</si>
  <si>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</si>
  <si>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</si>
  <si>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</si>
  <si>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</si>
  <si>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</si>
  <si>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</si>
  <si>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</si>
  <si>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</si>
  <si>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</si>
  <si>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</si>
  <si>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</si>
  <si>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</si>
  <si>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</si>
  <si>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</si>
  <si>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</si>
  <si>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</si>
  <si>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</si>
  <si>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</si>
  <si>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</si>
  <si>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</si>
  <si>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</si>
  <si>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</si>
  <si>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</si>
  <si>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</si>
  <si>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</si>
  <si>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</si>
  <si>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</si>
  <si>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</si>
  <si>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</si>
  <si>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</si>
  <si>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</si>
  <si>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</si>
  <si>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</si>
  <si>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</si>
  <si>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</si>
  <si>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</si>
  <si>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</si>
  <si>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</si>
  <si>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</si>
  <si>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</si>
  <si>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</si>
  <si>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</si>
  <si>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</si>
  <si>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</si>
  <si>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</si>
  <si>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</si>
  <si>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</si>
  <si>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</si>
  <si>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</si>
  <si>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</si>
  <si>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</si>
  <si>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</si>
  <si>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</si>
  <si>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</si>
  <si>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</si>
  <si>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</si>
  <si>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</si>
  <si>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</si>
  <si>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</si>
  <si>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</si>
  <si>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</si>
  <si>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</si>
  <si>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</si>
  <si>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</si>
  <si>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</si>
  <si>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</si>
  <si>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</si>
  <si>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</si>
  <si>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</si>
  <si>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</si>
  <si>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</si>
  <si>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</si>
  <si>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</si>
  <si>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</si>
  <si>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</si>
  <si>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</si>
  <si>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</si>
  <si>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</si>
  <si>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</si>
  <si>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</si>
  <si>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</si>
  <si>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</si>
  <si>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</si>
  <si>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</si>
  <si>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</si>
  <si>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</si>
  <si>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</si>
  <si>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</si>
  <si>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</si>
  <si>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</si>
  <si>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</si>
  <si>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</si>
  <si>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</si>
  <si>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</si>
  <si>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</si>
  <si>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</si>
  <si>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</si>
  <si>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</si>
  <si>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</si>
  <si>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</si>
  <si>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</si>
  <si>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</si>
  <si>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</si>
  <si>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</si>
  <si>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</si>
  <si>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</si>
  <si>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</si>
  <si>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</si>
  <si>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</si>
  <si>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</si>
  <si>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</si>
  <si>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</si>
  <si>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</si>
  <si>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</si>
  <si>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</si>
  <si>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</si>
  <si>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</si>
  <si>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</si>
  <si>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</si>
  <si>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</si>
  <si>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</si>
  <si>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</si>
  <si>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</si>
  <si>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</si>
  <si>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</si>
  <si>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</si>
  <si>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</si>
  <si>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</si>
  <si>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</si>
  <si>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</si>
  <si>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</si>
  <si>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</si>
  <si>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</si>
  <si>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</si>
  <si>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</si>
  <si>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</si>
  <si>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</si>
  <si>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</si>
  <si>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</si>
  <si>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</si>
  <si>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</si>
  <si>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</si>
  <si>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</si>
  <si>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</si>
  <si>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</si>
  <si>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</si>
  <si>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</si>
  <si>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</si>
  <si>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</si>
  <si>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</si>
  <si>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</si>
  <si>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</si>
  <si>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</si>
  <si>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</si>
  <si>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</si>
  <si>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</si>
  <si>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</si>
  <si>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</si>
  <si>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</si>
  <si>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</si>
  <si>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</si>
  <si>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</si>
  <si>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</si>
  <si>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</si>
  <si>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</si>
  <si>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</si>
  <si>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</si>
  <si>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</si>
  <si>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</si>
  <si>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</si>
  <si>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</si>
  <si>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</si>
  <si>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</si>
  <si>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</si>
  <si>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</si>
  <si>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</si>
  <si>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</si>
  <si>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</si>
  <si>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</si>
  <si>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</si>
  <si>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</si>
  <si>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</si>
  <si>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</si>
  <si>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</si>
  <si>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</si>
  <si>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</si>
  <si>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</si>
  <si>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</si>
  <si>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</si>
  <si>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</si>
  <si>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</si>
  <si>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</si>
  <si>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</si>
  <si>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</si>
  <si>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</si>
  <si>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</si>
  <si>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</si>
  <si>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</si>
  <si>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</si>
  <si>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</si>
  <si>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</si>
  <si>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</si>
  <si>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</si>
  <si>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</si>
  <si>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</si>
  <si>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</si>
  <si>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</si>
  <si>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</si>
  <si>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</si>
  <si>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</si>
  <si>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</si>
  <si>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</si>
  <si>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</si>
  <si>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</si>
  <si>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</si>
  <si>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</si>
  <si>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</si>
  <si>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</si>
  <si>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</si>
  <si>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</si>
  <si>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</si>
  <si>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</si>
  <si>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</si>
  <si>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</si>
  <si>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</si>
  <si>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</si>
  <si>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</si>
  <si>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</si>
  <si>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</si>
  <si>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</si>
  <si>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</si>
  <si>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</si>
  <si>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</si>
  <si>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</si>
  <si>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</si>
  <si>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</si>
  <si>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</si>
  <si>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</si>
  <si>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</si>
  <si>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</si>
  <si>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</si>
  <si>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</si>
  <si>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</si>
  <si>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</si>
  <si>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</si>
  <si>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</si>
  <si>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</si>
  <si>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</si>
  <si>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</si>
  <si>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</si>
  <si>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</si>
  <si>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</si>
  <si>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</si>
  <si>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</si>
  <si>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</si>
  <si>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</si>
  <si>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</si>
  <si>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</si>
  <si>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</si>
  <si>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</si>
  <si>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</si>
  <si>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</si>
  <si>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</si>
  <si>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</si>
  <si>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</si>
  <si>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</si>
  <si>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</si>
  <si>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</si>
  <si>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</si>
  <si>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</si>
  <si>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</si>
  <si>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</si>
  <si>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</si>
  <si>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</si>
  <si>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</si>
  <si>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</si>
  <si>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</si>
  <si>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</si>
  <si>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</si>
  <si>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</si>
  <si>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</si>
  <si>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</si>
  <si>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</si>
  <si>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</si>
  <si>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</si>
  <si>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</si>
  <si>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</si>
  <si>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</si>
  <si>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</si>
  <si>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</si>
  <si>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</si>
  <si>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</si>
  <si>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</si>
  <si>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</si>
  <si>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</si>
  <si>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</si>
  <si>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</si>
  <si>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</si>
  <si>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</si>
  <si>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</si>
  <si>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</si>
  <si>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</si>
  <si>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</si>
  <si>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</si>
  <si>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</si>
  <si>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</si>
  <si>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</si>
  <si>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</si>
  <si>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</si>
  <si>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</si>
  <si>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</si>
  <si>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</si>
  <si>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</si>
  <si>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</si>
  <si>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</si>
  <si>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</si>
  <si>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</si>
  <si>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</si>
  <si>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</si>
  <si>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</si>
  <si>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</si>
  <si>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</si>
  <si>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</si>
  <si>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</si>
  <si>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</si>
  <si>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</si>
  <si>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</si>
  <si>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</si>
  <si>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</si>
  <si>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</si>
  <si>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</si>
  <si>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</si>
  <si>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</si>
  <si>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</si>
  <si>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</si>
  <si>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</si>
  <si>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</si>
  <si>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</si>
  <si>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</si>
  <si>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</si>
  <si>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</si>
  <si>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</si>
  <si>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</si>
  <si>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</si>
  <si>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</si>
  <si>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</si>
  <si>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</si>
  <si>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</si>
  <si>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</si>
  <si>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</si>
  <si>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</si>
  <si>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</si>
  <si>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</si>
  <si>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</si>
  <si>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</si>
  <si>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</si>
  <si>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</si>
  <si>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</si>
  <si>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</si>
  <si>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</si>
  <si>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</si>
  <si>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</si>
  <si>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</si>
  <si>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</si>
  <si>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</si>
  <si>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</si>
  <si>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</si>
  <si>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</si>
  <si>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</si>
  <si>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</si>
  <si>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</si>
  <si>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</si>
  <si>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</si>
  <si>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</si>
  <si>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</si>
  <si>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</si>
  <si>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</si>
  <si>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</si>
  <si>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</si>
  <si>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</si>
  <si>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</si>
  <si>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</si>
  <si>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</si>
  <si>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</si>
  <si>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</si>
  <si>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</si>
  <si>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</si>
  <si>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</si>
  <si>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</si>
  <si>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</si>
  <si>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</si>
  <si>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</si>
  <si>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</si>
  <si>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</si>
  <si>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</si>
  <si>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</si>
  <si>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</si>
  <si>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</si>
  <si>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</si>
  <si>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</si>
  <si>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</si>
  <si>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</si>
  <si>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</si>
  <si>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</si>
  <si>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</si>
  <si>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</si>
  <si>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</si>
  <si>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</si>
  <si>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</si>
  <si>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</si>
  <si>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</si>
  <si>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</si>
  <si>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</si>
  <si>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</si>
  <si>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</si>
  <si>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</si>
  <si>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</si>
  <si>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</si>
  <si>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</si>
  <si>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</si>
  <si>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</si>
  <si>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</si>
  <si>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</si>
  <si>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</si>
  <si>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</si>
  <si>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</si>
  <si>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</si>
  <si>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</si>
  <si>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</si>
  <si>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</si>
  <si>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</si>
  <si>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</si>
  <si>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</si>
  <si>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</si>
  <si>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</si>
  <si>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</si>
  <si>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</si>
  <si>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</si>
  <si>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</si>
  <si>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</si>
  <si>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</si>
  <si>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</si>
  <si>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</si>
  <si>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</si>
  <si>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</si>
  <si>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</si>
  <si>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</si>
  <si>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</si>
  <si>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</si>
  <si>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</si>
  <si>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</si>
  <si>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</si>
  <si>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</si>
  <si>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</si>
  <si>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</si>
  <si>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</si>
  <si>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</si>
  <si>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</si>
  <si>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</si>
  <si>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</si>
  <si>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</si>
  <si>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</si>
  <si>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</si>
  <si>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</si>
  <si>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</si>
  <si>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</si>
  <si>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</si>
  <si>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</si>
  <si>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</si>
  <si>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</si>
  <si>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</si>
  <si>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</si>
  <si>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</si>
  <si>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</si>
  <si>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</si>
  <si>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</si>
  <si>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</si>
  <si>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</si>
  <si>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</si>
  <si>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</si>
  <si>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</si>
  <si>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</si>
  <si>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</si>
  <si>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</si>
  <si>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</si>
  <si>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</si>
  <si>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</si>
  <si>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</si>
  <si>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</si>
  <si>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</si>
  <si>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</si>
  <si>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</si>
  <si>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</si>
  <si>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</si>
  <si>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</si>
  <si>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</si>
  <si>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</si>
  <si>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</si>
  <si>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</si>
  <si>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</si>
  <si>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</si>
  <si>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</si>
  <si>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</si>
  <si>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</si>
  <si>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</si>
  <si>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</si>
  <si>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</si>
  <si>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</si>
  <si>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</si>
  <si>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</si>
  <si>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</si>
  <si>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</si>
  <si>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</si>
  <si>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</si>
  <si>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</si>
  <si>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</si>
  <si>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</si>
  <si>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</si>
  <si>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</si>
  <si>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</si>
  <si>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</si>
  <si>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</si>
  <si>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</si>
  <si>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</si>
  <si>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</si>
  <si>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</si>
  <si>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</si>
  <si>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</si>
  <si>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</si>
  <si>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</si>
  <si>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</si>
  <si>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</si>
  <si>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</si>
  <si>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</si>
  <si>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</si>
  <si>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</si>
  <si>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</si>
  <si>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</si>
  <si>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</si>
  <si>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</si>
  <si>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</si>
  <si>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</si>
  <si>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</si>
  <si>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</si>
  <si>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</si>
  <si>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</si>
  <si>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</si>
  <si>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</si>
  <si>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</si>
  <si>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</si>
  <si>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</si>
  <si>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</si>
  <si>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</si>
  <si>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</si>
  <si>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</si>
  <si>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</si>
  <si>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</si>
  <si>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</si>
  <si>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</si>
  <si>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</si>
  <si>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</si>
  <si>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</si>
  <si>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</si>
  <si>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</si>
  <si>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</si>
  <si>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</si>
  <si>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</si>
  <si>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</si>
  <si>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</si>
  <si>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</si>
  <si>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</si>
  <si>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</si>
  <si>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</si>
  <si>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</si>
  <si>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</si>
  <si>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</si>
  <si>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</si>
  <si>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</si>
  <si>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</si>
  <si>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</si>
  <si>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</si>
  <si>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</si>
  <si>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</si>
  <si>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</si>
  <si>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</si>
  <si>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</si>
  <si>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</si>
  <si>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</si>
  <si>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</si>
  <si>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</si>
  <si>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</si>
  <si>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</si>
  <si>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</si>
  <si>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</si>
  <si>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</si>
  <si>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</si>
  <si>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</si>
  <si>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</si>
  <si>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</si>
  <si>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</si>
  <si>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</si>
  <si>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</si>
  <si>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</si>
  <si>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</si>
  <si>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</si>
  <si>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</si>
  <si>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</si>
  <si>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</si>
  <si>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</si>
  <si>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</si>
  <si>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</si>
  <si>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</si>
  <si>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</si>
  <si>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</si>
  <si>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</si>
  <si>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</si>
  <si>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</si>
  <si>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</si>
  <si>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</si>
  <si>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</si>
  <si>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</si>
  <si>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</si>
  <si>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</si>
  <si>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</si>
  <si>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</si>
  <si>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</si>
  <si>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</si>
  <si>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</si>
  <si>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</si>
  <si>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</si>
  <si>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</si>
  <si>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</si>
  <si>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</si>
  <si>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</si>
  <si>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</si>
  <si>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</si>
  <si>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</si>
  <si>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</si>
  <si>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</si>
  <si>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</si>
  <si>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</si>
  <si>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</si>
  <si>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</si>
  <si>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</si>
  <si>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</si>
  <si>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</si>
  <si>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</si>
  <si>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</si>
  <si>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</si>
  <si>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</si>
  <si>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</si>
  <si>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</si>
  <si>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</si>
  <si>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</si>
  <si>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</si>
  <si>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</si>
  <si>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</si>
  <si>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</si>
  <si>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</si>
  <si>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</si>
  <si>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</si>
  <si>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</si>
  <si>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</si>
  <si>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</si>
  <si>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</si>
  <si>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</si>
  <si>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</si>
  <si>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</si>
  <si>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</si>
  <si>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</si>
  <si>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</si>
  <si>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</si>
  <si>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</si>
  <si>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</si>
  <si>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</si>
  <si>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</si>
  <si>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</si>
  <si>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</si>
  <si>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</si>
  <si>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</si>
  <si>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</si>
  <si>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</si>
  <si>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</si>
  <si>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</si>
  <si>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</si>
  <si>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</si>
  <si>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</si>
  <si>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</si>
  <si>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</si>
  <si>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</si>
  <si>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</si>
  <si>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</si>
  <si>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</si>
  <si>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</si>
  <si>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</si>
  <si>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</si>
  <si>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</si>
  <si>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</si>
  <si>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</si>
  <si>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</si>
  <si>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</si>
  <si>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</si>
  <si>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</si>
  <si>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</si>
  <si>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</si>
  <si>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</si>
  <si>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</si>
  <si>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</si>
  <si>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</si>
  <si>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</si>
  <si>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</si>
  <si>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</si>
  <si>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</si>
  <si>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</si>
  <si>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</si>
  <si>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</si>
  <si>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</si>
  <si>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</si>
  <si>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</si>
  <si>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</si>
  <si>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</si>
  <si>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</si>
  <si>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</si>
  <si>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</si>
  <si>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</si>
  <si>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</si>
  <si>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</si>
  <si>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</si>
  <si>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</si>
  <si>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</si>
  <si>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</si>
  <si>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</si>
  <si>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</si>
  <si>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</si>
  <si>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</si>
  <si>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</si>
  <si>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</si>
  <si>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</si>
  <si>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</si>
  <si>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</si>
  <si>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</si>
  <si>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</si>
  <si>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</si>
  <si>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</si>
  <si>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</si>
  <si>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</si>
  <si>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</si>
  <si>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</si>
  <si>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</si>
  <si>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</si>
  <si>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</si>
  <si>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</si>
  <si>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</si>
  <si>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</si>
  <si>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</si>
  <si>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</si>
  <si>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</si>
  <si>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</si>
  <si>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</si>
  <si>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</si>
  <si>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</si>
  <si>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</si>
  <si>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</si>
  <si>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</si>
  <si>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</si>
  <si>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</si>
  <si>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</si>
  <si>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</si>
  <si>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</si>
  <si>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</si>
  <si>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</si>
  <si>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</si>
  <si>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</si>
  <si>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</si>
  <si>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</si>
  <si>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</si>
  <si>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</si>
  <si>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</si>
  <si>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</si>
  <si>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</si>
  <si>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</si>
  <si>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</si>
  <si>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</si>
  <si>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</si>
  <si>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</si>
  <si>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</si>
  <si>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</si>
  <si>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</si>
  <si>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</si>
  <si>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</si>
  <si>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</si>
  <si>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</si>
  <si>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</si>
  <si>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</si>
  <si>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</si>
  <si>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</si>
  <si>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</si>
  <si>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</si>
  <si>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</si>
  <si>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</si>
  <si>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</si>
  <si>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</si>
  <si>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</si>
  <si>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</si>
  <si>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</si>
  <si>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</si>
  <si>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</si>
  <si>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</si>
  <si>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</si>
  <si>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</si>
  <si>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</si>
  <si>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</si>
  <si>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</si>
  <si>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</si>
  <si>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</si>
  <si>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</si>
  <si>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</si>
  <si>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</si>
  <si>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</si>
  <si>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</si>
  <si>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</si>
  <si>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</si>
  <si>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</si>
  <si>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</si>
  <si>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</si>
  <si>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</si>
  <si>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</si>
  <si>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</si>
  <si>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</si>
  <si>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</si>
  <si>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</si>
  <si>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</si>
  <si>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</si>
  <si>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</si>
  <si>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</si>
  <si>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</si>
  <si>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</si>
  <si>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</si>
  <si>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</si>
  <si>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</si>
  <si>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</si>
  <si>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</si>
  <si>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</si>
  <si>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</si>
  <si>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</si>
  <si>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</si>
  <si>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</si>
  <si>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</si>
  <si>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</si>
  <si>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</si>
  <si>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</si>
  <si>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</si>
  <si>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</si>
  <si>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</si>
  <si>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</si>
  <si>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</si>
  <si>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</si>
  <si>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</si>
  <si>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</si>
  <si>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</si>
  <si>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</si>
  <si>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</si>
  <si>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</si>
  <si>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</si>
  <si>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</si>
  <si>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</si>
  <si>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</si>
  <si>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</si>
  <si>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</si>
  <si>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</si>
  <si>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</si>
  <si>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</si>
  <si>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</si>
  <si>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</si>
  <si>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</si>
  <si>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</si>
  <si>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</si>
  <si>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</si>
  <si>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</si>
  <si>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</si>
  <si>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</si>
  <si>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</si>
  <si>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</si>
  <si>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</si>
  <si>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</si>
  <si>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</si>
  <si>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</si>
  <si>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</si>
  <si>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</si>
  <si>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</si>
  <si>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</si>
  <si>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</si>
  <si>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</si>
  <si>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</si>
  <si>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</si>
  <si>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</si>
  <si>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</si>
  <si>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</si>
  <si>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</si>
  <si>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</si>
  <si>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</si>
  <si>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</si>
  <si>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</si>
  <si>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</si>
  <si>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</si>
  <si>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</si>
  <si>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</si>
  <si>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</si>
  <si>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</si>
  <si>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</si>
  <si>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</si>
  <si>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</si>
  <si>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</si>
  <si>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</si>
  <si>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</si>
  <si>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</si>
  <si>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</si>
  <si>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</si>
  <si>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</si>
  <si>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</si>
  <si>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</si>
  <si>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</si>
  <si>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</si>
  <si>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</si>
  <si>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</si>
  <si>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</si>
  <si>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</si>
  <si>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</si>
  <si>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</si>
  <si>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</si>
  <si>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</si>
  <si>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</si>
  <si>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</si>
  <si>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</si>
  <si>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</si>
  <si>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</si>
  <si>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</si>
  <si>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</si>
  <si>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</si>
  <si>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</si>
  <si>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</si>
  <si>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</si>
  <si>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</si>
  <si>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</si>
  <si>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</si>
  <si>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</si>
  <si>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</si>
  <si>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</si>
  <si>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</si>
  <si>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</si>
  <si>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</si>
  <si>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</si>
  <si>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</si>
  <si>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</si>
  <si>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</si>
  <si>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</si>
  <si>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</si>
  <si>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</si>
  <si>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</si>
  <si>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</si>
  <si>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</si>
  <si>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</si>
  <si>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</si>
  <si>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</si>
  <si>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</si>
  <si>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</si>
  <si>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</si>
  <si>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</si>
  <si>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</si>
  <si>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</si>
  <si>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</si>
  <si>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</si>
  <si>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</si>
  <si>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</si>
  <si>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</si>
  <si>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</si>
  <si>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</si>
  <si>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</si>
  <si>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</si>
  <si>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</si>
  <si>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</si>
  <si>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</si>
  <si>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</si>
  <si>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</si>
  <si>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</si>
  <si>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</si>
  <si>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</si>
  <si>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</si>
  <si>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</si>
  <si>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</si>
  <si>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</si>
  <si>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</si>
  <si>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</si>
  <si>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</si>
  <si>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</si>
  <si>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</si>
  <si>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</si>
  <si>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</si>
  <si>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</si>
  <si>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</si>
  <si>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</si>
  <si>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</si>
  <si>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</si>
  <si>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</si>
  <si>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</si>
  <si>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</si>
  <si>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</si>
  <si>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</si>
  <si>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</si>
  <si>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</si>
  <si>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</si>
  <si>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</si>
  <si>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</si>
  <si>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</si>
  <si>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</si>
  <si>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</si>
  <si>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</si>
  <si>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</si>
  <si>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</si>
  <si>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</si>
  <si>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</si>
  <si>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</si>
  <si>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</si>
  <si>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</si>
  <si>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</si>
  <si>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</si>
  <si>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</si>
  <si>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</si>
  <si>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</si>
  <si>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</si>
  <si>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</si>
  <si>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</si>
  <si>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</si>
  <si>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</si>
  <si>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</si>
  <si>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</si>
  <si>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</si>
  <si>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</si>
  <si>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</si>
  <si>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</si>
  <si>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</si>
  <si>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</si>
  <si>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</si>
  <si>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</si>
  <si>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</si>
  <si>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</si>
  <si>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</si>
  <si>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</si>
  <si>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</si>
  <si>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</si>
  <si>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</si>
  <si>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</si>
  <si>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</si>
  <si>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</si>
  <si>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</si>
  <si>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</si>
  <si>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</si>
  <si>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</si>
  <si>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</si>
  <si>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</si>
  <si>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</si>
  <si>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</si>
  <si>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</si>
  <si>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</si>
  <si>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</si>
  <si>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</si>
  <si>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</si>
  <si>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</si>
  <si>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</si>
  <si>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</si>
  <si>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</si>
  <si>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</si>
  <si>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</si>
  <si>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</si>
  <si>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</si>
  <si>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</si>
  <si>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</si>
  <si>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</si>
  <si>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</si>
  <si>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</si>
  <si>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</si>
  <si>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</si>
  <si>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</si>
  <si>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</si>
  <si>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</si>
  <si>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</si>
  <si>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</si>
  <si>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</si>
  <si>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</si>
  <si>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</si>
  <si>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</si>
  <si>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</si>
  <si>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</si>
  <si>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</si>
  <si>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</si>
  <si>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</si>
  <si>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</si>
  <si>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</si>
  <si>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</si>
  <si>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</si>
  <si>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</si>
  <si>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</si>
  <si>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</si>
  <si>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</si>
  <si>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</si>
  <si>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</si>
  <si>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</si>
  <si>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</si>
  <si>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</si>
  <si>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</si>
  <si>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</si>
  <si>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</si>
  <si>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</si>
  <si>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</si>
  <si>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</si>
  <si>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</si>
  <si>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</si>
  <si>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</si>
  <si>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</si>
  <si>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</si>
  <si>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</si>
  <si>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</si>
  <si>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</si>
  <si>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</si>
  <si>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</si>
  <si>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</si>
  <si>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</si>
  <si>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</si>
  <si>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</si>
  <si>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</si>
  <si>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</si>
  <si>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</si>
  <si>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</si>
  <si>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</si>
  <si>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</si>
  <si>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</si>
  <si>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</si>
  <si>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</si>
  <si>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</si>
  <si>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</si>
  <si>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</si>
  <si>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</si>
  <si>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</si>
  <si>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</si>
  <si>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</si>
  <si>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</si>
  <si>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</si>
  <si>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</si>
  <si>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</si>
  <si>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</si>
  <si>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</si>
  <si>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</si>
  <si>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</si>
  <si>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</si>
  <si>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</si>
  <si>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</si>
  <si>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</si>
  <si>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</si>
  <si>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</si>
  <si>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</si>
  <si>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</si>
  <si>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</si>
  <si>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</si>
  <si>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</si>
  <si>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</si>
  <si>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</si>
  <si>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</si>
  <si>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</si>
  <si>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</si>
  <si>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</si>
  <si>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</si>
  <si>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</si>
  <si>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</si>
  <si>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</si>
  <si>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</si>
  <si>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</si>
  <si>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</si>
  <si>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</si>
  <si>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</si>
  <si>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</si>
  <si>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</si>
  <si>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</si>
  <si>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</si>
  <si>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</si>
  <si>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</si>
  <si>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</si>
  <si>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</si>
  <si>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</si>
  <si>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</si>
  <si>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</si>
  <si>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</si>
  <si>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</si>
  <si>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</si>
  <si>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</si>
  <si>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</si>
  <si>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</si>
  <si>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</si>
  <si>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</si>
  <si>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</si>
  <si>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</si>
  <si>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</si>
  <si>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</si>
  <si>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</si>
  <si>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</si>
  <si>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</si>
  <si>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</si>
  <si>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</si>
  <si>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</si>
  <si>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</si>
  <si>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</si>
  <si>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</si>
  <si>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</si>
  <si>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</si>
  <si>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</si>
  <si>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</si>
  <si>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</si>
  <si>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</si>
  <si>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</si>
  <si>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</si>
  <si>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</si>
  <si>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</si>
  <si>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</si>
  <si>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</si>
  <si>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</si>
  <si>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</si>
  <si>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</si>
  <si>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</si>
  <si>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</si>
  <si>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</si>
  <si>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</si>
  <si>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</si>
  <si>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</si>
  <si>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</si>
  <si>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</si>
  <si>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</si>
  <si>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</si>
  <si>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</si>
  <si>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</si>
  <si>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</si>
  <si>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</si>
  <si>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</si>
  <si>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</si>
  <si>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</si>
  <si>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</si>
  <si>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</si>
  <si>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</si>
  <si>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</si>
  <si>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</si>
  <si>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</si>
  <si>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</si>
  <si>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</si>
  <si>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</si>
  <si>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</si>
  <si>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</si>
  <si>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</si>
  <si>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</si>
  <si>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</si>
  <si>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</si>
  <si>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</si>
  <si>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</si>
  <si>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</si>
  <si>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</si>
  <si>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</si>
  <si>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</si>
  <si>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</si>
  <si>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</si>
  <si>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</si>
  <si>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</si>
  <si>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</si>
  <si>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</si>
  <si>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</si>
  <si>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</si>
  <si>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</si>
  <si>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</si>
  <si>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</si>
  <si>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</si>
  <si>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</si>
  <si>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</si>
  <si>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</si>
  <si>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</si>
  <si>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</si>
  <si>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</si>
  <si>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</si>
  <si>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</si>
  <si>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</si>
  <si>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</si>
  <si>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</si>
  <si>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</si>
  <si>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</si>
  <si>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</si>
  <si>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</si>
  <si>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</si>
  <si>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</si>
  <si>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</si>
  <si>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</si>
  <si>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</si>
  <si>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</si>
  <si>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</si>
  <si>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</si>
  <si>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</si>
  <si>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</si>
  <si>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</si>
  <si>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</si>
  <si>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</si>
  <si>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</si>
  <si>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</si>
  <si>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</si>
  <si>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</si>
  <si>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</si>
  <si>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</si>
  <si>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</si>
  <si>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</si>
  <si>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</si>
  <si>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</si>
  <si>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</si>
  <si>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</si>
  <si>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</si>
  <si>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</si>
  <si>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</si>
  <si>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</si>
  <si>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</si>
  <si>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</si>
  <si>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</si>
  <si>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</si>
  <si>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</si>
  <si>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</si>
  <si>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</si>
  <si>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</si>
  <si>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</si>
  <si>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</si>
  <si>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</si>
  <si>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</si>
  <si>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</si>
  <si>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</si>
  <si>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</si>
  <si>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</si>
  <si>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</si>
  <si>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</si>
  <si>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</si>
  <si>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</si>
  <si>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</si>
  <si>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</si>
  <si>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</si>
  <si>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</si>
  <si>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</si>
  <si>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</si>
  <si>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</si>
  <si>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</si>
  <si>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</si>
  <si>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</si>
  <si>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</si>
  <si>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</si>
  <si>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</si>
  <si>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</si>
  <si>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</si>
  <si>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</si>
  <si>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</si>
  <si>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</si>
  <si>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</si>
  <si>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</si>
  <si>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</si>
  <si>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</si>
  <si>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</si>
  <si>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</si>
  <si>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</si>
  <si>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</si>
  <si>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</si>
  <si>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</si>
  <si>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</si>
  <si>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</si>
  <si>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</si>
  <si>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</si>
  <si>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</si>
  <si>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</si>
  <si>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</si>
  <si>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</si>
  <si>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</si>
  <si>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</si>
  <si>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</si>
  <si>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</si>
  <si>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</si>
  <si>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</si>
  <si>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</si>
  <si>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</si>
  <si>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</si>
  <si>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</si>
  <si>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</si>
  <si>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</si>
  <si>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</si>
  <si>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</si>
  <si>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</si>
  <si>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</si>
  <si>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</si>
  <si>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</si>
  <si>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</si>
  <si>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</si>
  <si>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</si>
  <si>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</si>
  <si>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</si>
  <si>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</si>
  <si>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</si>
  <si>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</si>
  <si>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</si>
  <si>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</si>
  <si>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</si>
  <si>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</si>
  <si>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</si>
  <si>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</si>
  <si>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</si>
  <si>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</si>
  <si>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</si>
  <si>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</si>
  <si>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</si>
  <si>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</si>
  <si>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</si>
  <si>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</si>
  <si>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</si>
  <si>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</si>
  <si>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</si>
  <si>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</si>
  <si>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</si>
  <si>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</si>
  <si>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</si>
  <si>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</si>
  <si>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</si>
  <si>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</si>
  <si>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</si>
  <si>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</si>
  <si>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</si>
  <si>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</si>
  <si>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</si>
  <si>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</si>
  <si>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</si>
  <si>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</si>
  <si>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</si>
  <si>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</si>
  <si>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</si>
  <si>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</si>
  <si>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</si>
  <si>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</si>
  <si>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</si>
  <si>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</si>
  <si>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</si>
  <si>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</si>
  <si>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</si>
  <si>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</si>
  <si>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</si>
  <si>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</si>
  <si>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</si>
  <si>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</si>
  <si>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</si>
  <si>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</si>
  <si>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</si>
  <si>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</si>
  <si>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</si>
  <si>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</si>
  <si>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</si>
  <si>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</si>
  <si>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</si>
  <si>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</si>
  <si>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</si>
  <si>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</si>
  <si>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</si>
  <si>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</si>
  <si>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</si>
  <si>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</si>
  <si>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</si>
  <si>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</si>
  <si>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</si>
  <si>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</si>
  <si>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</si>
  <si>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</si>
  <si>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</si>
  <si>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</si>
  <si>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</si>
  <si>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</si>
  <si>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</si>
  <si>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</si>
  <si>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</si>
  <si>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</si>
  <si>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</si>
  <si>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</si>
  <si>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</si>
  <si>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</si>
  <si>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</si>
  <si>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</si>
  <si>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</si>
  <si>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</si>
  <si>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</si>
  <si>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</si>
  <si>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</si>
  <si>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</si>
  <si>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</si>
  <si>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</si>
  <si>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</si>
  <si>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</si>
  <si>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</si>
  <si>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</si>
  <si>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</si>
  <si>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</si>
  <si>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</si>
  <si>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</si>
  <si>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</si>
  <si>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</si>
  <si>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</si>
  <si>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</si>
  <si>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</si>
  <si>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</si>
  <si>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</si>
  <si>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</si>
  <si>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</si>
  <si>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</si>
  <si>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</si>
  <si>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</si>
  <si>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</si>
  <si>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</si>
  <si>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</si>
  <si>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</si>
  <si>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</si>
  <si>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</si>
  <si>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</si>
  <si>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</si>
  <si>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</si>
  <si>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</si>
  <si>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</si>
  <si>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</si>
  <si>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</si>
  <si>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</si>
  <si>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</si>
  <si>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</si>
  <si>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</si>
  <si>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</si>
  <si>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</si>
  <si>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</si>
  <si>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</si>
  <si>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</si>
  <si>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</si>
  <si>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</si>
  <si>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</si>
  <si>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</si>
  <si>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</si>
  <si>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</si>
  <si>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</si>
  <si>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</si>
  <si>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</si>
  <si>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</si>
  <si>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</si>
  <si>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</si>
  <si>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</si>
  <si>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</si>
  <si>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</si>
  <si>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</si>
  <si>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</si>
  <si>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</si>
  <si>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</si>
  <si>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</si>
  <si>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</si>
  <si>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</si>
  <si>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</si>
  <si>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</si>
  <si>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</si>
  <si>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</si>
  <si>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</si>
  <si>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</si>
  <si>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</si>
  <si>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</si>
  <si>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</si>
  <si>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</si>
  <si>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</si>
  <si>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</si>
  <si>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</si>
  <si>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</si>
  <si>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</si>
  <si>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</si>
  <si>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</si>
  <si>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</si>
  <si>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</si>
  <si>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</si>
  <si>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</si>
  <si>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</si>
  <si>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</si>
  <si>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</si>
  <si>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</si>
  <si>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</si>
  <si>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</si>
  <si>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</si>
  <si>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</si>
  <si>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</si>
  <si>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</si>
  <si>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</si>
  <si>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</si>
  <si>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</si>
  <si>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</si>
  <si>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</si>
  <si>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</si>
  <si>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</si>
  <si>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</si>
  <si>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</si>
  <si>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</si>
  <si>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</si>
  <si>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</si>
  <si>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</si>
  <si>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</si>
  <si>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</si>
  <si>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</si>
  <si>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</si>
  <si>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</si>
  <si>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</si>
  <si>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</si>
  <si>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</si>
  <si>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</si>
  <si>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</si>
  <si>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</si>
  <si>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</si>
  <si>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</si>
  <si>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</si>
  <si>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</si>
  <si>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</si>
  <si>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</si>
  <si>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</si>
  <si>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</si>
  <si>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</si>
  <si>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</si>
  <si>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</si>
  <si>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</si>
  <si>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</si>
  <si>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</si>
  <si>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</si>
  <si>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</si>
  <si>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</si>
  <si>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</si>
  <si>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</si>
  <si>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</si>
  <si>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</si>
  <si>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</si>
  <si>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</si>
  <si>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</si>
  <si>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</si>
  <si>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</si>
  <si>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</si>
  <si>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</si>
  <si>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</si>
  <si>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</si>
  <si>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</si>
  <si>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</si>
  <si>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</si>
  <si>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</si>
  <si>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</si>
  <si>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</si>
  <si>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</si>
  <si>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</si>
  <si>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</si>
  <si>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</si>
  <si>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</si>
  <si>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</si>
  <si>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</si>
  <si>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</si>
  <si>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</si>
  <si>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</si>
  <si>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</si>
  <si>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</si>
  <si>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</si>
  <si>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</si>
  <si>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</si>
  <si>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</si>
  <si>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</si>
  <si>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</si>
  <si>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</si>
  <si>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</si>
  <si>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</si>
  <si>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</si>
  <si>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</si>
  <si>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</si>
  <si>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</si>
  <si>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</si>
  <si>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</si>
  <si>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</si>
  <si>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</si>
  <si>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</si>
  <si>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</si>
  <si>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</si>
  <si>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</si>
  <si>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</si>
  <si>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</si>
  <si>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</si>
  <si>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</si>
  <si>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</si>
  <si>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</si>
  <si>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</si>
  <si>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</si>
  <si>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</si>
  <si>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</si>
  <si>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</si>
  <si>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</si>
  <si>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</si>
  <si>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</si>
  <si>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</si>
  <si>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</si>
  <si>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</si>
  <si>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</si>
  <si>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</si>
  <si>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</si>
  <si>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</si>
  <si>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</si>
  <si>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</si>
  <si>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</si>
  <si>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</si>
  <si>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</si>
  <si>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</si>
  <si>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</si>
  <si>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</si>
  <si>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</si>
  <si>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</si>
  <si>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</si>
  <si>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</si>
  <si>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</si>
  <si>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</si>
  <si>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</si>
  <si>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</si>
  <si>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</si>
  <si>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</si>
  <si>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</si>
  <si>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</si>
  <si>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</si>
  <si>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</si>
  <si>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</si>
  <si>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</si>
  <si>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</si>
  <si>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</si>
  <si>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</si>
  <si>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</si>
  <si>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</si>
  <si>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</si>
  <si>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</si>
  <si>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</si>
  <si>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</si>
  <si>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</si>
  <si>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</si>
  <si>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</si>
  <si>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</si>
  <si>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</si>
  <si>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</si>
  <si>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</si>
  <si>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</si>
  <si>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</si>
  <si>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</si>
  <si>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</si>
  <si>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</si>
  <si>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</si>
  <si>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</si>
  <si>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</si>
  <si>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</si>
  <si>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</si>
  <si>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</si>
  <si>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</si>
  <si>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</si>
  <si>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</si>
  <si>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</si>
  <si>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</si>
  <si>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</si>
  <si>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</si>
  <si>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</si>
  <si>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</si>
  <si>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</si>
  <si>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</si>
  <si>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</si>
  <si>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</si>
  <si>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</si>
  <si>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</si>
  <si>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</si>
  <si>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</si>
  <si>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</si>
  <si>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</si>
  <si>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</si>
  <si>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</si>
  <si>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</si>
  <si>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</si>
  <si>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</si>
  <si>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</si>
  <si>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</si>
  <si>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</si>
  <si>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</si>
  <si>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</si>
  <si>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</si>
  <si>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</si>
  <si>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</si>
  <si>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</si>
  <si>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</si>
  <si>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</si>
  <si>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</si>
  <si>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</si>
  <si>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</si>
  <si>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</si>
  <si>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</si>
  <si>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</si>
  <si>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</si>
  <si>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</si>
  <si>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</si>
  <si>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</si>
  <si>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</si>
  <si>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</si>
  <si>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</si>
  <si>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</si>
  <si>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</si>
  <si>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</si>
  <si>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</si>
  <si>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</si>
  <si>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</si>
  <si>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</si>
  <si>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</si>
  <si>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</si>
  <si>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</si>
  <si>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</si>
  <si>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</si>
  <si>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</si>
  <si>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</si>
  <si>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</si>
  <si>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</si>
  <si>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</si>
  <si>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</si>
  <si>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</si>
  <si>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</si>
  <si>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</si>
  <si>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</si>
  <si>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</si>
  <si>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</si>
  <si>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</si>
  <si>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</si>
  <si>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</si>
  <si>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</si>
  <si>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</si>
  <si>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</si>
  <si>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</si>
  <si>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</si>
  <si>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</si>
  <si>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</si>
  <si>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</si>
  <si>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</si>
  <si>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</si>
  <si>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</si>
  <si>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</si>
  <si>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</si>
  <si>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</si>
  <si>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</si>
  <si>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</si>
  <si>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</si>
  <si>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</si>
  <si>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</si>
  <si>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</si>
  <si>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</si>
  <si>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</si>
  <si>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</si>
  <si>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</si>
  <si>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</si>
  <si>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</si>
  <si>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</si>
  <si>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</si>
  <si>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</si>
  <si>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</si>
  <si>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</si>
  <si>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</si>
  <si>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</si>
  <si>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</si>
  <si>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</si>
  <si>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</si>
  <si>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</si>
  <si>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</si>
  <si>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</si>
  <si>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</si>
  <si>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</si>
  <si>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</si>
  <si>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</si>
  <si>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</si>
  <si>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</si>
  <si>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</si>
  <si>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</si>
  <si>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</si>
  <si>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</si>
  <si>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</si>
  <si>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</si>
  <si>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</si>
  <si>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</si>
  <si>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</si>
  <si>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</si>
  <si>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</si>
  <si>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</si>
  <si>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</si>
  <si>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</si>
  <si>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</si>
  <si>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</si>
  <si>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</si>
  <si>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</si>
  <si>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</si>
  <si>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</si>
  <si>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</si>
  <si>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</si>
  <si>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</si>
  <si>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</si>
  <si>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</si>
  <si>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</si>
  <si>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</si>
  <si>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</si>
  <si>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</si>
  <si>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</si>
  <si>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</si>
  <si>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</si>
  <si>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</si>
  <si>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</si>
  <si>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</si>
  <si>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</si>
  <si>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</si>
  <si>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</si>
  <si>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</si>
  <si>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</si>
  <si>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</si>
  <si>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</si>
  <si>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</si>
  <si>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</si>
  <si>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</si>
  <si>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</si>
  <si>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</si>
  <si>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</si>
  <si>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</si>
  <si>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</si>
  <si>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</si>
  <si>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</si>
  <si>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</si>
  <si>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</si>
  <si>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</si>
  <si>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</si>
  <si>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</si>
  <si>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</si>
  <si>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</si>
  <si>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</si>
  <si>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</si>
  <si>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</si>
  <si>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</si>
  <si>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</si>
  <si>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</si>
  <si>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</si>
  <si>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</si>
  <si>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</si>
  <si>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</si>
  <si>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</si>
  <si>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</si>
  <si>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</si>
  <si>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</si>
  <si>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</si>
  <si>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</si>
  <si>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</si>
  <si>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</si>
  <si>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</si>
  <si>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</si>
  <si>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</si>
  <si>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</si>
  <si>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</si>
  <si>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</si>
  <si>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</si>
  <si>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</si>
  <si>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</si>
  <si>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</si>
  <si>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</si>
  <si>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</si>
  <si>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</si>
  <si>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</si>
  <si>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</si>
  <si>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</si>
  <si>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</si>
  <si>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</si>
  <si>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</si>
  <si>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</si>
  <si>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</si>
  <si>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</si>
  <si>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</si>
  <si>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</si>
  <si>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</si>
  <si>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</si>
  <si>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</si>
  <si>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</si>
  <si>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</si>
  <si>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</si>
  <si>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</si>
  <si>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</si>
  <si>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</si>
  <si>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</si>
  <si>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</si>
  <si>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</si>
  <si>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</si>
  <si>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</si>
  <si>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</si>
  <si>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</si>
  <si>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</si>
  <si>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</si>
  <si>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</si>
  <si>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</si>
  <si>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</si>
  <si>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</si>
  <si>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</si>
  <si>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</si>
  <si>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</si>
  <si>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</si>
  <si>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</si>
  <si>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</si>
  <si>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</si>
  <si>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</si>
  <si>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</si>
  <si>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</si>
  <si>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</si>
  <si>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</si>
  <si>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</si>
  <si>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</si>
  <si>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</si>
  <si>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</si>
  <si>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</si>
  <si>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</si>
  <si>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</si>
  <si>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</si>
  <si>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</si>
  <si>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</si>
  <si>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</si>
  <si>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</si>
  <si>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</si>
  <si>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</si>
  <si>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</si>
  <si>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</si>
  <si>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</si>
  <si>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</si>
  <si>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</si>
  <si>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</si>
  <si>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</si>
  <si>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</si>
  <si>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</si>
  <si>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</si>
  <si>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</si>
  <si>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</si>
  <si>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</si>
  <si>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</si>
  <si>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</si>
  <si>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</si>
  <si>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</si>
  <si>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</si>
  <si>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</si>
  <si>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</si>
  <si>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</si>
  <si>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</si>
  <si>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</si>
  <si>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</si>
  <si>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</si>
  <si>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</si>
  <si>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</si>
  <si>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</si>
  <si>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</si>
  <si>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</si>
  <si>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</si>
  <si>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</si>
  <si>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</si>
  <si>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</si>
  <si>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</si>
  <si>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</si>
  <si>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</si>
  <si>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</si>
  <si>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</si>
  <si>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</si>
  <si>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</si>
  <si>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</si>
  <si>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</si>
  <si>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</si>
  <si>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</si>
  <si>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</si>
  <si>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</si>
  <si>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</si>
  <si>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</si>
  <si>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</si>
  <si>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</si>
  <si>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</si>
  <si>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</si>
  <si>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</si>
  <si>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</si>
  <si>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</si>
  <si>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</si>
  <si>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</si>
  <si>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</si>
  <si>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</si>
  <si>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</si>
  <si>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</si>
  <si>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</si>
  <si>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</si>
  <si>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</si>
  <si>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</si>
  <si>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</si>
  <si>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</si>
  <si>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</si>
  <si>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</si>
  <si>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</si>
  <si>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</si>
  <si>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</si>
  <si>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</si>
  <si>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</si>
  <si>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</si>
  <si>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</si>
  <si>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</si>
  <si>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</si>
  <si>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</si>
  <si>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</si>
  <si>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</si>
  <si>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</si>
  <si>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</si>
  <si>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</si>
  <si>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</si>
  <si>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</si>
  <si>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</si>
  <si>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</si>
  <si>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</si>
  <si>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</si>
  <si>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</si>
  <si>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</si>
  <si>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</si>
  <si>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</si>
  <si>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</si>
  <si>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</si>
  <si>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</si>
  <si>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</si>
  <si>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</si>
  <si>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</si>
  <si>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</si>
  <si>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</si>
  <si>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</si>
  <si>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</si>
  <si>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</si>
  <si>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</si>
  <si>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</si>
  <si>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</si>
  <si>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</si>
  <si>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</si>
  <si>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</si>
  <si>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</si>
  <si>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</si>
  <si>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</si>
  <si>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</si>
  <si>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</si>
  <si>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</si>
  <si>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</si>
  <si>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</si>
  <si>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</si>
  <si>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</si>
  <si>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</si>
  <si>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</si>
  <si>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</si>
  <si>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</si>
  <si>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</si>
  <si>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</si>
  <si>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</si>
  <si>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</si>
  <si>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</si>
  <si>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</si>
  <si>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</si>
  <si>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</si>
  <si>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</si>
  <si>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</si>
  <si>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</si>
  <si>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</si>
  <si>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</si>
  <si>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</si>
  <si>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</si>
  <si>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</si>
  <si>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</si>
  <si>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</si>
  <si>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</si>
  <si>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</si>
  <si>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</si>
  <si>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</si>
  <si>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</si>
  <si>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</si>
  <si>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</si>
  <si>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</si>
  <si>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</si>
  <si>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</si>
  <si>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</si>
  <si>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</si>
  <si>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</si>
  <si>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</si>
  <si>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</si>
  <si>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</si>
  <si>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</si>
  <si>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</si>
  <si>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</si>
  <si>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</si>
  <si>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</si>
  <si>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</si>
  <si>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</si>
  <si>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</si>
  <si>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</si>
  <si>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</si>
  <si>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</si>
  <si>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</si>
  <si>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</si>
  <si>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</si>
  <si>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</si>
  <si>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</si>
  <si>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</si>
  <si>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</si>
  <si>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</si>
  <si>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</si>
  <si>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</si>
  <si>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</si>
  <si>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</si>
  <si>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</si>
  <si>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</si>
  <si>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</si>
  <si>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</si>
  <si>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</si>
  <si>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</si>
  <si>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</si>
  <si>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</si>
  <si>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</si>
  <si>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</si>
  <si>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</si>
  <si>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</si>
  <si>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</si>
  <si>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</si>
  <si>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</si>
  <si>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</si>
  <si>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</si>
  <si>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</si>
  <si>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</si>
  <si>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</si>
  <si>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</si>
  <si>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</si>
  <si>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</si>
  <si>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</si>
  <si>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</si>
  <si>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</si>
  <si>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</si>
  <si>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</si>
  <si>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</si>
  <si>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</si>
  <si>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</si>
  <si>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</si>
  <si>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</si>
  <si>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</si>
  <si>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</si>
  <si>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</si>
  <si>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</si>
  <si>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</si>
  <si>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</si>
  <si>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</si>
  <si>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</si>
  <si>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</si>
  <si>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</si>
  <si>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</si>
  <si>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</si>
  <si>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</si>
  <si>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</si>
  <si>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</si>
  <si>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</si>
  <si>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</si>
  <si>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</si>
  <si>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</si>
  <si>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</si>
  <si>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</si>
  <si>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</si>
  <si>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</si>
  <si>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</si>
  <si>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</si>
  <si>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</si>
  <si>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</si>
  <si>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</si>
  <si>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</si>
  <si>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</si>
  <si>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</si>
  <si>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</si>
  <si>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</si>
  <si>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</si>
  <si>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</si>
  <si>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</si>
  <si>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</si>
  <si>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</si>
  <si>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</si>
  <si>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</si>
  <si>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</si>
  <si>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</si>
  <si>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</si>
  <si>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</si>
  <si>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</si>
  <si>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</si>
  <si>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</si>
  <si>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</si>
  <si>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</si>
  <si>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</si>
  <si>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</si>
  <si>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</si>
  <si>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</si>
  <si>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</si>
  <si>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</si>
  <si>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</si>
  <si>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</si>
  <si>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</si>
  <si>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</si>
  <si>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</si>
  <si>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</si>
  <si>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</si>
  <si>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</si>
  <si>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</si>
  <si>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</si>
  <si>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</si>
  <si>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</si>
  <si>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</si>
  <si>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</si>
  <si>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</si>
  <si>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</si>
  <si>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</si>
  <si>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</si>
  <si>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</si>
  <si>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</si>
  <si>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</si>
  <si>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</si>
  <si>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</si>
  <si>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</si>
  <si>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</si>
  <si>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</si>
  <si>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</si>
  <si>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</si>
  <si>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</si>
  <si>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</si>
  <si>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</si>
  <si>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</si>
  <si>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</si>
  <si>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</si>
  <si>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</si>
  <si>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</si>
  <si>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</si>
  <si>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</si>
  <si>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</si>
  <si>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</si>
  <si>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</si>
  <si>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</si>
  <si>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</si>
  <si>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</si>
  <si>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</si>
  <si>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</si>
  <si>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</si>
  <si>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</si>
  <si>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</si>
  <si>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</si>
  <si>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</si>
  <si>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</si>
  <si>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</si>
  <si>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</si>
  <si>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</si>
  <si>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</si>
  <si>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</si>
  <si>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</si>
  <si>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</si>
  <si>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</si>
  <si>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</si>
  <si>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</si>
  <si>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</si>
  <si>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</si>
  <si>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</si>
  <si>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</si>
  <si>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</si>
  <si>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</si>
  <si>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</si>
  <si>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</si>
  <si>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</si>
  <si>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</si>
  <si>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</si>
  <si>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</si>
  <si>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</si>
  <si>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</si>
  <si>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</si>
  <si>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</si>
  <si>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</si>
  <si>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</si>
  <si>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</si>
  <si>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</si>
  <si>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</si>
  <si>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</si>
  <si>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</si>
  <si>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</si>
  <si>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</si>
  <si>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</si>
  <si>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</si>
  <si>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</si>
  <si>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</si>
  <si>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</si>
  <si>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</si>
  <si>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</si>
  <si>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</si>
  <si>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</si>
  <si>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</si>
  <si>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</si>
  <si>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</si>
  <si>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</si>
  <si>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</si>
  <si>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</si>
  <si>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</si>
  <si>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</si>
  <si>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</si>
  <si>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</si>
  <si>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</si>
  <si>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</si>
  <si>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</si>
  <si>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</si>
  <si>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</si>
  <si>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</si>
  <si>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</si>
  <si>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</si>
  <si>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</si>
  <si>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</si>
  <si>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</si>
  <si>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</si>
  <si>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</si>
  <si>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</si>
  <si>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</si>
  <si>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</si>
  <si>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</si>
  <si>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</si>
  <si>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</si>
  <si>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</si>
  <si>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</si>
  <si>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</si>
  <si>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</si>
  <si>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</si>
  <si>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</si>
  <si>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</si>
  <si>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</si>
  <si>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</si>
  <si>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</si>
  <si>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</si>
  <si>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</si>
  <si>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</si>
  <si>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</si>
  <si>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</si>
  <si>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</si>
  <si>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</si>
  <si>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</si>
  <si>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</si>
  <si>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</si>
  <si>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</si>
  <si>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</si>
  <si>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</si>
  <si>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</si>
  <si>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</si>
  <si>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</si>
  <si>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</si>
  <si>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</si>
  <si>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</si>
  <si>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</si>
  <si>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</si>
  <si>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</si>
  <si>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</si>
  <si>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</si>
  <si>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</si>
  <si>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</si>
  <si>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</si>
  <si>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</si>
  <si>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</si>
  <si>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</si>
  <si>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</si>
  <si>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</si>
  <si>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</si>
  <si>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</si>
  <si>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</si>
  <si>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</si>
  <si>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</si>
  <si>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</si>
  <si>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</si>
  <si>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</si>
  <si>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</si>
  <si>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</si>
  <si>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</si>
  <si>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</si>
  <si>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</si>
  <si>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</si>
  <si>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</si>
  <si>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</si>
  <si>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</si>
  <si>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</si>
  <si>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</si>
  <si>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</si>
  <si>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</si>
  <si>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</si>
  <si>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</si>
  <si>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</si>
  <si>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</si>
  <si>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</si>
  <si>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</si>
  <si>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</si>
  <si>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</si>
  <si>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</si>
  <si>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</si>
  <si>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</si>
  <si>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</si>
  <si>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</si>
  <si>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</si>
  <si>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</si>
  <si>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</si>
  <si>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</si>
  <si>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</si>
  <si>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</si>
  <si>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</si>
  <si>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</si>
  <si>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</si>
  <si>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</si>
  <si>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</si>
  <si>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</si>
  <si>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</si>
  <si>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</si>
  <si>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</si>
  <si>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</si>
  <si>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</si>
  <si>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</si>
  <si>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</si>
  <si>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</si>
  <si>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</si>
  <si>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</si>
  <si>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</si>
  <si>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</si>
  <si>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</si>
  <si>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</si>
  <si>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</si>
  <si>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</si>
  <si>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</si>
  <si>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</si>
  <si>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</si>
  <si>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</si>
  <si>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</si>
  <si>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</si>
  <si>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</si>
  <si>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</si>
  <si>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</si>
  <si>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</si>
  <si>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</si>
  <si>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</si>
  <si>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</si>
  <si>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</si>
  <si>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</si>
  <si>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</si>
  <si>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</si>
  <si>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</si>
  <si>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</si>
  <si>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</si>
  <si>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</si>
  <si>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</si>
  <si>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</si>
  <si>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</si>
  <si>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</si>
  <si>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</si>
  <si>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</si>
  <si>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</si>
  <si>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</si>
  <si>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</si>
  <si>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</si>
  <si>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</si>
  <si>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</si>
  <si>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</si>
  <si>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</si>
  <si>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</si>
  <si>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</si>
  <si>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</si>
  <si>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</si>
  <si>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</si>
  <si>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</si>
  <si>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</si>
  <si>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</si>
  <si>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</si>
  <si>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</si>
  <si>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</si>
  <si>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</si>
  <si>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</si>
  <si>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</si>
  <si>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</si>
  <si>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</si>
  <si>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</si>
  <si>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</si>
  <si>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</si>
  <si>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</si>
  <si>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</si>
  <si>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</si>
  <si>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</si>
  <si>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</si>
  <si>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</si>
  <si>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</si>
  <si>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</si>
  <si>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</si>
  <si>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</si>
  <si>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</si>
  <si>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</si>
  <si>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</si>
  <si>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</si>
  <si>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</si>
  <si>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</si>
  <si>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</si>
  <si>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</si>
  <si>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</si>
  <si>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</si>
  <si>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</si>
  <si>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</si>
  <si>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</si>
  <si>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</si>
  <si>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</si>
  <si>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</si>
  <si>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</si>
  <si>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</si>
  <si>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</si>
  <si>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</si>
  <si>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</si>
  <si>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</si>
  <si>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</si>
  <si>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</si>
  <si>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</si>
  <si>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</si>
  <si>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</si>
  <si>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</si>
  <si>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</si>
  <si>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</si>
  <si>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</si>
  <si>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</si>
  <si>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</si>
  <si>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</si>
  <si>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</si>
  <si>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</si>
  <si>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</si>
  <si>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</si>
  <si>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</si>
  <si>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</si>
  <si>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</si>
  <si>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</si>
  <si>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</si>
  <si>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</si>
  <si>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</si>
  <si>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</si>
  <si>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</si>
  <si>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</si>
  <si>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</si>
  <si>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</si>
  <si>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</si>
  <si>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</si>
  <si>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</si>
  <si>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</si>
  <si>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</si>
  <si>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</si>
  <si>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</si>
  <si>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</si>
  <si>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</si>
  <si>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</si>
  <si>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</si>
  <si>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</si>
  <si>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</si>
  <si>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</si>
  <si>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</si>
  <si>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</si>
  <si>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</si>
  <si>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</si>
  <si>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</si>
  <si>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</si>
  <si>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</si>
  <si>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</si>
  <si>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</si>
  <si>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</si>
  <si>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</si>
  <si>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</si>
  <si>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</si>
  <si>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</si>
  <si>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</si>
  <si>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</si>
  <si>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</si>
  <si>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</si>
  <si>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</si>
  <si>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</si>
  <si>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</si>
  <si>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</si>
  <si>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</si>
  <si>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</si>
  <si>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</si>
  <si>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</si>
  <si>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</si>
  <si>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</si>
  <si>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</si>
  <si>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</si>
  <si>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</si>
  <si>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</si>
  <si>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</si>
  <si>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</si>
  <si>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</si>
  <si>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</si>
  <si>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</si>
  <si>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</si>
  <si>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</si>
  <si>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</si>
  <si>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</si>
  <si>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</si>
  <si>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</si>
  <si>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</si>
  <si>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</si>
  <si>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</si>
  <si>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</si>
  <si>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</si>
  <si>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</si>
  <si>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</si>
  <si>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</si>
  <si>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</si>
  <si>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</si>
  <si>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</si>
  <si>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</si>
  <si>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</si>
  <si>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</si>
  <si>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</si>
  <si>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</si>
  <si>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</si>
  <si>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</si>
  <si>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</si>
  <si>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</si>
  <si>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</si>
  <si>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</si>
  <si>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</si>
  <si>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</si>
  <si>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</si>
  <si>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</si>
  <si>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</si>
  <si>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</si>
  <si>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</si>
  <si>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</si>
  <si>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</si>
  <si>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</si>
  <si>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</si>
  <si>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</si>
  <si>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</si>
  <si>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</si>
  <si>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</si>
  <si>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</si>
  <si>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</si>
  <si>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</si>
  <si>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</si>
  <si>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</si>
  <si>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</si>
  <si>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</si>
  <si>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</si>
  <si>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</si>
  <si>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</si>
  <si>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</si>
  <si>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</si>
  <si>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</si>
  <si>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</si>
  <si>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</si>
  <si>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</si>
  <si>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</si>
  <si>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</si>
  <si>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</si>
  <si>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</si>
  <si>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</si>
  <si>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</si>
  <si>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</si>
  <si>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</si>
  <si>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</si>
  <si>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</si>
  <si>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</si>
  <si>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</si>
  <si>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</si>
  <si>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</si>
  <si>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</si>
  <si>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</si>
  <si>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</si>
  <si>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</si>
  <si>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</si>
  <si>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</si>
  <si>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</si>
  <si>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</si>
  <si>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</si>
  <si>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</si>
  <si>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</si>
  <si>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</si>
  <si>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</si>
  <si>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</si>
  <si>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</si>
  <si>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</si>
  <si>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</si>
  <si>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</si>
  <si>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</si>
  <si>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</si>
  <si>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</si>
  <si>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</si>
  <si>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</si>
  <si>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</si>
  <si>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</si>
  <si>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</si>
  <si>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</si>
  <si>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</si>
  <si>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</si>
  <si>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</si>
  <si>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</si>
  <si>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</si>
  <si>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</si>
  <si>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</si>
  <si>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</si>
  <si>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</si>
  <si>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</si>
  <si>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</si>
  <si>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</si>
  <si>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</si>
  <si>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</si>
  <si>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</si>
  <si>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</si>
  <si>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</si>
  <si>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</si>
  <si>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</si>
  <si>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</si>
  <si>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</si>
  <si>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</si>
  <si>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</si>
  <si>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</si>
  <si>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</si>
  <si>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</si>
  <si>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</si>
  <si>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</si>
  <si>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</si>
  <si>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</si>
  <si>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</si>
  <si>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</si>
  <si>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</si>
  <si>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</si>
  <si>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</si>
  <si>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</si>
  <si>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</si>
  <si>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</si>
  <si>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</si>
  <si>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</si>
  <si>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</si>
  <si>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</si>
  <si>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</si>
  <si>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</si>
  <si>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</si>
  <si>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</si>
  <si>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</si>
  <si>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</si>
  <si>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</si>
  <si>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</si>
  <si>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</si>
  <si>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</si>
  <si>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</si>
  <si>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</si>
  <si>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</si>
  <si>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</si>
  <si>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</si>
  <si>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</si>
  <si>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</si>
  <si>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</si>
  <si>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</si>
  <si>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</si>
  <si>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</si>
  <si>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</si>
  <si>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</si>
  <si>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</si>
  <si>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</si>
  <si>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</si>
  <si>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</si>
  <si>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</si>
  <si>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</si>
  <si>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</si>
  <si>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</si>
  <si>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</si>
  <si>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</si>
  <si>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</si>
  <si>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</si>
  <si>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</si>
  <si>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</si>
  <si>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</si>
  <si>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</si>
  <si>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</si>
  <si>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</si>
  <si>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</si>
  <si>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</si>
  <si>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</si>
  <si>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</si>
  <si>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</si>
  <si>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</si>
  <si>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</si>
  <si>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</si>
  <si>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</si>
  <si>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</si>
  <si>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</si>
  <si>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</si>
  <si>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</si>
  <si>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</si>
  <si>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</si>
  <si>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</si>
  <si>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</si>
  <si>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</si>
  <si>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</si>
  <si>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</si>
  <si>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</si>
  <si>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</si>
  <si>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</si>
  <si>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</si>
  <si>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</si>
  <si>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</si>
  <si>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</si>
  <si>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</si>
  <si>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</si>
  <si>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</si>
  <si>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</si>
  <si>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</si>
  <si>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</si>
  <si>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</si>
  <si>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</si>
  <si>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</si>
  <si>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</si>
  <si>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</si>
  <si>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</si>
  <si>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</si>
  <si>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</si>
  <si>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</si>
  <si>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</si>
  <si>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</si>
  <si>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</si>
  <si>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</si>
  <si>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</si>
  <si>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</si>
  <si>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</si>
  <si>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</si>
  <si>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</si>
  <si>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</si>
  <si>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</si>
  <si>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</si>
  <si>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</si>
  <si>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</si>
  <si>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</si>
  <si>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</si>
  <si>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</si>
  <si>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</si>
  <si>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</si>
  <si>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</si>
  <si>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</si>
  <si>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</si>
  <si>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</si>
  <si>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</si>
  <si>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</si>
  <si>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</si>
  <si>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</si>
  <si>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</si>
  <si>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</si>
  <si>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</si>
  <si>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</si>
  <si>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</si>
  <si>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</si>
  <si>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</si>
  <si>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</si>
  <si>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</si>
  <si>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</si>
  <si>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</si>
  <si>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</si>
  <si>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</si>
  <si>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</si>
  <si>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</si>
  <si>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</si>
  <si>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</si>
  <si>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</si>
  <si>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</si>
  <si>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</si>
  <si>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</si>
  <si>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</si>
  <si>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</si>
  <si>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</si>
  <si>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</si>
  <si>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</si>
  <si>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</si>
  <si>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</si>
  <si>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</si>
  <si>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</si>
  <si>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</si>
  <si>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</si>
  <si>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</si>
  <si>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</si>
  <si>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</si>
  <si>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</si>
  <si>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</si>
  <si>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</si>
  <si>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</si>
  <si>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</si>
  <si>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</si>
  <si>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</si>
  <si>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</si>
  <si>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</si>
  <si>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</si>
  <si>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</si>
  <si>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</si>
  <si>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</si>
  <si>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</si>
  <si>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</si>
  <si>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</si>
  <si>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</si>
  <si>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</si>
  <si>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</si>
  <si>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</si>
  <si>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</si>
  <si>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</si>
  <si>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</si>
  <si>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</si>
  <si>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</si>
  <si>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</si>
  <si>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</si>
  <si>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</si>
  <si>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</si>
  <si>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</si>
  <si>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</si>
  <si>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</si>
  <si>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</si>
  <si>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</si>
  <si>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</si>
  <si>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</si>
  <si>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</si>
  <si>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</si>
  <si>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</si>
  <si>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</si>
  <si>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</si>
  <si>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</si>
  <si>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</si>
  <si>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</si>
  <si>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</si>
  <si>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</si>
  <si>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</si>
  <si>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</si>
  <si>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</si>
  <si>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</si>
  <si>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</si>
  <si>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</si>
  <si>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</si>
  <si>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</si>
  <si>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</si>
  <si>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</si>
  <si>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</si>
  <si>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</si>
  <si>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</si>
  <si>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</si>
  <si>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</si>
  <si>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</si>
  <si>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</si>
  <si>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</si>
  <si>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</si>
  <si>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</si>
  <si>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</si>
  <si>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</si>
  <si>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</si>
  <si>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</si>
  <si>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</si>
  <si>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</si>
  <si>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</si>
  <si>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</si>
  <si>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</si>
  <si>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</si>
  <si>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</si>
  <si>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</si>
  <si>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</si>
  <si>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</si>
  <si>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</si>
  <si>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</si>
  <si>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</si>
  <si>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</si>
  <si>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</si>
  <si>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</si>
  <si>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</si>
  <si>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</si>
  <si>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</si>
  <si>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</si>
  <si>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</si>
  <si>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</si>
  <si>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</si>
  <si>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</si>
  <si>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</si>
  <si>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</si>
  <si>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</si>
  <si>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</si>
  <si>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</si>
  <si>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</si>
  <si>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</si>
  <si>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</si>
  <si>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</si>
  <si>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</si>
  <si>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</si>
  <si>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</si>
  <si>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</si>
  <si>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</si>
  <si>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</si>
  <si>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</si>
  <si>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</si>
  <si>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</si>
  <si>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</si>
  <si>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</si>
  <si>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</si>
  <si>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</si>
  <si>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</si>
  <si>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</si>
  <si>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</si>
  <si>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</si>
  <si>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</si>
  <si>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</si>
  <si>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</si>
  <si>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</si>
  <si>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</si>
  <si>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</si>
  <si>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</si>
  <si>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</si>
  <si>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</si>
  <si>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</si>
  <si>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</si>
  <si>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</si>
  <si>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</si>
  <si>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</si>
  <si>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</si>
  <si>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</si>
  <si>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</si>
  <si>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</si>
  <si>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</si>
  <si>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</si>
  <si>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</si>
  <si>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</si>
  <si>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</si>
  <si>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</si>
  <si>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</si>
  <si>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</si>
  <si>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</si>
  <si>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</si>
  <si>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</si>
  <si>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</si>
  <si>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</si>
  <si>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</si>
  <si>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</si>
  <si>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</si>
  <si>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</si>
  <si>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</si>
  <si>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</si>
  <si>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</si>
  <si>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</si>
  <si>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</si>
  <si>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</si>
  <si>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</si>
  <si>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</si>
  <si>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</si>
  <si>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</si>
  <si>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</si>
  <si>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</si>
  <si>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</si>
  <si>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</si>
  <si>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</si>
  <si>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</si>
  <si>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</si>
  <si>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</si>
  <si>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</si>
  <si>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</si>
  <si>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</si>
  <si>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</si>
  <si>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</si>
  <si>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</si>
  <si>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</si>
  <si>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</si>
  <si>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</si>
  <si>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</si>
  <si>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</si>
  <si>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</si>
  <si>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</si>
  <si>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</si>
  <si>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</si>
  <si>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</si>
  <si>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</si>
  <si>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</si>
  <si>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</si>
  <si>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</si>
  <si>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</si>
  <si>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</si>
  <si>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</si>
  <si>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</si>
  <si>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</si>
  <si>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</si>
  <si>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</si>
  <si>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</si>
  <si>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</si>
  <si>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</si>
  <si>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</si>
  <si>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</si>
  <si>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</si>
  <si>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</si>
  <si>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</si>
  <si>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</si>
  <si>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</si>
  <si>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</si>
  <si>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</si>
  <si>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</si>
  <si>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</si>
  <si>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</si>
  <si>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</si>
  <si>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</si>
  <si>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</si>
  <si>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</si>
  <si>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</si>
  <si>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</si>
  <si>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</si>
  <si>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</si>
  <si>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</si>
  <si>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</si>
  <si>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</si>
  <si>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</si>
  <si>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</si>
  <si>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</si>
  <si>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</si>
  <si>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</si>
  <si>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</si>
  <si>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</si>
  <si>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</si>
  <si>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</si>
  <si>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</si>
  <si>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</si>
  <si>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</si>
  <si>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</si>
  <si>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</si>
  <si>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</si>
  <si>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</si>
  <si>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</si>
  <si>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</si>
  <si>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</si>
  <si>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</si>
  <si>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</si>
  <si>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</si>
  <si>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</si>
  <si>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</si>
  <si>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</si>
  <si>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</si>
  <si>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</si>
  <si>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</si>
  <si>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</si>
  <si>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</si>
  <si>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</si>
  <si>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</si>
  <si>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</si>
  <si>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</si>
  <si>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</si>
  <si>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</si>
  <si>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</si>
  <si>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</si>
  <si>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</si>
  <si>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</si>
  <si>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</si>
  <si>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</si>
  <si>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</si>
  <si>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</si>
  <si>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</si>
  <si>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</si>
  <si>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</si>
  <si>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</si>
  <si>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</si>
  <si>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</si>
  <si>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</si>
  <si>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</si>
  <si>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</si>
  <si>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</si>
  <si>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</si>
  <si>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</si>
  <si>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</si>
  <si>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</si>
  <si>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</si>
  <si>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</si>
  <si>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</si>
  <si>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</si>
  <si>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</si>
  <si>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</si>
  <si>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</si>
  <si>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</si>
  <si>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</si>
  <si>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</si>
  <si>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</si>
  <si>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</si>
  <si>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</si>
  <si>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</si>
  <si>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</si>
  <si>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</si>
  <si>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</si>
  <si>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</si>
  <si>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</si>
  <si>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</si>
  <si>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</si>
  <si>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</si>
  <si>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</si>
  <si>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</si>
  <si>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</si>
  <si>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</si>
  <si>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</si>
  <si>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</si>
  <si>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</si>
  <si>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</si>
  <si>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</si>
  <si>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</si>
  <si>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</si>
  <si>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</si>
  <si>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</si>
  <si>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</si>
  <si>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</si>
  <si>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</si>
  <si>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</si>
  <si>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</si>
  <si>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</si>
  <si>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</si>
  <si>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</si>
  <si>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</si>
  <si>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</si>
  <si>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</si>
  <si>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</si>
  <si>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</si>
  <si>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</si>
  <si>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</si>
  <si>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</si>
  <si>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</si>
  <si>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</si>
  <si>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</si>
  <si>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</si>
  <si>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</si>
  <si>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</si>
  <si>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</si>
  <si>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</si>
  <si>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</si>
  <si>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</si>
  <si>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</si>
  <si>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</si>
  <si>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</si>
  <si>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</si>
  <si>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</si>
  <si>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</si>
  <si>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</si>
  <si>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</si>
  <si>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</si>
  <si>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</si>
  <si>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</si>
  <si>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</si>
  <si>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</si>
  <si>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</si>
  <si>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</si>
  <si>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</si>
  <si>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</si>
  <si>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</si>
  <si>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</si>
  <si>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</si>
  <si>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</si>
  <si>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</si>
  <si>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</si>
  <si>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</si>
  <si>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</si>
  <si>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</si>
  <si>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</si>
  <si>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</si>
  <si>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</si>
  <si>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</si>
  <si>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</si>
  <si>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</si>
  <si>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</si>
  <si>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</si>
  <si>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</si>
  <si>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</si>
  <si>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</si>
  <si>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</si>
  <si>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</si>
  <si>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</si>
  <si>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</si>
  <si>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</si>
  <si>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</si>
  <si>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</si>
  <si>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</si>
  <si>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</si>
  <si>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</si>
  <si>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</si>
  <si>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</si>
  <si>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</si>
  <si>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</si>
  <si>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</si>
  <si>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</si>
  <si>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</si>
  <si>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</si>
  <si>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</si>
  <si>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</si>
  <si>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</si>
  <si>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</si>
  <si>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</si>
  <si>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</si>
  <si>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</si>
  <si>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</si>
  <si>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</si>
  <si>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</si>
  <si>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</si>
  <si>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</si>
  <si>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</si>
  <si>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</si>
  <si>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</si>
  <si>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</si>
  <si>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</si>
  <si>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</si>
  <si>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</si>
  <si>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</si>
  <si>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</si>
  <si>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</si>
  <si>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</si>
  <si>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</si>
  <si>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</si>
  <si>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</si>
  <si>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</si>
  <si>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</si>
  <si>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</si>
  <si>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</si>
  <si>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</si>
  <si>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</si>
  <si>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</si>
  <si>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</si>
  <si>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</si>
  <si>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</si>
  <si>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</si>
  <si>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</si>
  <si>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</si>
  <si>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</si>
  <si>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</si>
  <si>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</si>
  <si>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</si>
  <si>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</si>
  <si>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</si>
  <si>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</si>
  <si>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</si>
  <si>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</si>
  <si>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</si>
  <si>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</si>
  <si>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</si>
  <si>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</si>
  <si>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</si>
  <si>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</si>
  <si>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</si>
  <si>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</si>
  <si>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</si>
  <si>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</si>
  <si>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</si>
  <si>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</si>
  <si>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</si>
  <si>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</si>
  <si>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</si>
  <si>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</si>
  <si>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</si>
  <si>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</si>
  <si>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</si>
  <si>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</si>
  <si>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</si>
  <si>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</si>
  <si>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</si>
  <si>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</si>
  <si>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</si>
  <si>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</si>
  <si>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</si>
  <si>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</si>
  <si>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</si>
  <si>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</si>
  <si>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</si>
  <si>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</si>
  <si>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</si>
  <si>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</si>
  <si>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</si>
  <si>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</si>
  <si>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</si>
  <si>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</si>
  <si>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</si>
  <si>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</si>
  <si>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</si>
  <si>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</si>
  <si>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</si>
  <si>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</si>
  <si>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</si>
  <si>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</si>
  <si>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</si>
  <si>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</si>
  <si>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</si>
  <si>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</si>
  <si>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</si>
  <si>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</si>
  <si>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</si>
  <si>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</si>
  <si>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</si>
  <si>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</si>
  <si>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</si>
  <si>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</si>
  <si>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</si>
  <si>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</si>
  <si>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</si>
  <si>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</si>
  <si>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</si>
  <si>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</si>
  <si>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</si>
  <si>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</si>
  <si>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</si>
  <si>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</si>
  <si>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</si>
  <si>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</si>
  <si>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</si>
  <si>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</si>
  <si>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</si>
  <si>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</si>
  <si>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</si>
  <si>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</si>
  <si>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</si>
  <si>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</si>
  <si>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</si>
  <si>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</si>
  <si>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</si>
  <si>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</si>
  <si>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</si>
  <si>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</si>
  <si>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</si>
  <si>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</si>
  <si>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</si>
  <si>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</si>
  <si>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</si>
  <si>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</si>
  <si>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</si>
  <si>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</si>
  <si>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</si>
  <si>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</si>
  <si>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</si>
  <si>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</si>
  <si>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</si>
  <si>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</si>
  <si>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</si>
  <si>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</si>
  <si>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</si>
  <si>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</si>
  <si>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</si>
  <si>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</si>
  <si>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</si>
  <si>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</si>
  <si>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</si>
  <si>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</si>
  <si>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</si>
  <si>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</si>
  <si>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</si>
  <si>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</si>
  <si>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</si>
  <si>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</si>
  <si>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</si>
  <si>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</si>
  <si>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</si>
  <si>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</si>
  <si>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</si>
  <si>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</si>
  <si>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</si>
  <si>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</si>
  <si>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</si>
  <si>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</si>
  <si>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</si>
  <si>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</si>
  <si>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</si>
  <si>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</si>
  <si>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</si>
  <si>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</si>
  <si>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</si>
  <si>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</si>
  <si>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</si>
  <si>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</si>
  <si>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</si>
  <si>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</si>
  <si>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</si>
  <si>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</si>
  <si>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</si>
  <si>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</si>
  <si>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</si>
  <si>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</si>
  <si>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</si>
  <si>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</si>
  <si>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</si>
  <si>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</si>
  <si>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</si>
  <si>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</si>
  <si>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</si>
  <si>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</si>
  <si>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</si>
  <si>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</si>
  <si>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</si>
  <si>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</si>
  <si>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</si>
  <si>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</si>
  <si>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</si>
  <si>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</si>
  <si>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</si>
  <si>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</si>
  <si>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</si>
  <si>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</si>
  <si>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</si>
  <si>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</si>
  <si>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</si>
  <si>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</si>
  <si>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</si>
  <si>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</si>
  <si>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</si>
  <si>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</si>
  <si>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</si>
  <si>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</si>
  <si>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</si>
  <si>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</si>
  <si>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</si>
  <si>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</si>
  <si>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</si>
  <si>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</si>
  <si>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</si>
  <si>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</si>
  <si>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</si>
  <si>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</si>
  <si>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</si>
  <si>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</si>
  <si>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</si>
  <si>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</si>
  <si>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</si>
  <si>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</si>
  <si>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</si>
  <si>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</si>
  <si>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</si>
  <si>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</si>
  <si>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</si>
  <si>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</si>
  <si>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</si>
  <si>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</si>
  <si>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</si>
  <si>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</si>
  <si>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</si>
  <si>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</si>
  <si>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</si>
  <si>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</si>
  <si>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</si>
  <si>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</si>
  <si>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</si>
  <si>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</si>
  <si>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</si>
  <si>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</si>
  <si>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</si>
  <si>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</si>
  <si>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</si>
  <si>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</si>
  <si>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</si>
  <si>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</si>
  <si>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</si>
  <si>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</si>
  <si>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</si>
  <si>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</si>
  <si>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</si>
  <si>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</si>
  <si>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</si>
  <si>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</si>
  <si>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</si>
  <si>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</si>
  <si>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</si>
  <si>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</si>
  <si>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</si>
  <si>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</si>
  <si>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</si>
  <si>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</si>
  <si>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</si>
  <si>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</si>
  <si>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</si>
  <si>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</si>
  <si>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</si>
  <si>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</si>
  <si>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</si>
  <si>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</si>
  <si>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</si>
  <si>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</si>
  <si>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</si>
  <si>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</si>
  <si>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</si>
  <si>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</si>
  <si>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</si>
  <si>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</si>
  <si>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</si>
  <si>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</si>
  <si>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</si>
  <si>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</si>
  <si>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</si>
  <si>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</si>
  <si>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</si>
  <si>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</si>
  <si>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</si>
  <si>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</si>
  <si>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</si>
  <si>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</si>
  <si>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</si>
  <si>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</si>
  <si>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</si>
  <si>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</si>
  <si>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</si>
  <si>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</si>
  <si>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</si>
  <si>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</si>
  <si>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</si>
  <si>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</si>
  <si>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</si>
  <si>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</si>
  <si>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</si>
  <si>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</si>
  <si>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</si>
  <si>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</si>
  <si>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</si>
  <si>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</si>
  <si>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</si>
  <si>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</si>
  <si>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</si>
  <si>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</si>
  <si>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</si>
  <si>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</si>
  <si>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</si>
  <si>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</si>
  <si>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</si>
  <si>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</si>
  <si>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</si>
  <si>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</si>
  <si>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</si>
  <si>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</si>
  <si>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</si>
  <si>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</si>
  <si>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</si>
  <si>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</si>
  <si>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</si>
  <si>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</si>
  <si>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</si>
  <si>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</si>
  <si>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</si>
  <si>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</si>
  <si>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</si>
  <si>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</si>
  <si>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</si>
  <si>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</si>
  <si>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</si>
  <si>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</si>
  <si>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</si>
  <si>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</si>
  <si>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</si>
  <si>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</si>
  <si>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</si>
  <si>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</si>
  <si>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</si>
  <si>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</si>
  <si>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</si>
  <si>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</si>
  <si>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</si>
  <si>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</si>
  <si>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</si>
  <si>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</si>
  <si>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</si>
  <si>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</si>
  <si>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</si>
  <si>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</si>
  <si>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</si>
  <si>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</si>
  <si>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</si>
  <si>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</si>
  <si>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</si>
  <si>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</si>
  <si>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</si>
  <si>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</si>
  <si>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</si>
  <si>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</si>
  <si>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</si>
  <si>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</si>
  <si>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</si>
  <si>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</si>
  <si>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</si>
  <si>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</si>
  <si>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</si>
  <si>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</si>
  <si>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</si>
  <si>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</si>
  <si>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</si>
  <si>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</si>
  <si>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</si>
  <si>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</si>
  <si>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</si>
  <si>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</si>
  <si>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</si>
  <si>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</si>
  <si>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</si>
  <si>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</si>
  <si>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</si>
  <si>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</si>
  <si>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</si>
  <si>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</si>
  <si>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</si>
  <si>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</si>
  <si>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</si>
  <si>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</si>
  <si>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</si>
  <si>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</si>
  <si>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</si>
  <si>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</si>
  <si>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</si>
  <si>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</si>
  <si>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</si>
  <si>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</si>
  <si>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</si>
  <si>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</si>
  <si>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</si>
  <si>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</si>
  <si>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</si>
  <si>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</si>
  <si>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</si>
  <si>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</si>
  <si>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</si>
  <si>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</si>
  <si>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</si>
  <si>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</si>
  <si>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</si>
  <si>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</si>
  <si>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</si>
  <si>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</si>
  <si>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</si>
  <si>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</si>
  <si>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</si>
  <si>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</si>
  <si>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</si>
  <si>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</si>
  <si>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</si>
  <si>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</si>
  <si>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</si>
  <si>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</si>
  <si>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</si>
  <si>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</si>
  <si>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</si>
  <si>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</si>
  <si>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</si>
  <si>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</si>
  <si>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</si>
  <si>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</si>
  <si>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</si>
  <si>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</si>
  <si>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</si>
  <si>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</si>
  <si>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</si>
  <si>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</si>
  <si>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</si>
  <si>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</si>
  <si>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</si>
  <si>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</si>
  <si>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</si>
  <si>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</si>
  <si>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</si>
  <si>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</si>
  <si>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</si>
  <si>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</si>
  <si>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</si>
  <si>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</si>
  <si>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</si>
  <si>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</si>
  <si>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</si>
  <si>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</si>
  <si>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</si>
  <si>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</si>
  <si>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</si>
  <si>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</si>
  <si>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</si>
  <si>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</si>
  <si>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</si>
  <si>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</si>
  <si>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</si>
  <si>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</si>
  <si>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</si>
  <si>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</si>
  <si>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</si>
  <si>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</si>
  <si>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</si>
  <si>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</si>
  <si>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</si>
  <si>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</si>
  <si>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</si>
  <si>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</si>
  <si>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</si>
  <si>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</si>
  <si>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</si>
  <si>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</si>
  <si>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</si>
  <si>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</si>
  <si>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</si>
  <si>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</si>
  <si>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</si>
  <si>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</si>
  <si>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</si>
  <si>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</si>
  <si>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</si>
  <si>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</si>
  <si>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</si>
  <si>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</si>
  <si>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</si>
  <si>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</si>
  <si>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</si>
  <si>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</si>
  <si>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</si>
  <si>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</si>
  <si>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</si>
  <si>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</si>
  <si>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</si>
  <si>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</si>
  <si>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</si>
  <si>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</si>
  <si>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</si>
  <si>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</si>
  <si>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</si>
  <si>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</si>
  <si>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</si>
  <si>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</si>
  <si>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</si>
  <si>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</si>
  <si>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</si>
  <si>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</si>
  <si>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</si>
  <si>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</si>
  <si>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</si>
  <si>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</si>
  <si>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</si>
  <si>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</si>
  <si>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</si>
  <si>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</si>
  <si>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</si>
  <si>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</si>
  <si>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</si>
  <si>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</si>
  <si>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</si>
  <si>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</si>
  <si>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</si>
  <si>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</si>
  <si>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</si>
  <si>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</si>
  <si>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</si>
  <si>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</si>
  <si>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</si>
  <si>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</si>
  <si>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</si>
  <si>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</si>
  <si>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</si>
  <si>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</si>
  <si>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</si>
  <si>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</si>
  <si>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</si>
  <si>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</si>
  <si>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</si>
  <si>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</si>
  <si>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</si>
  <si>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</si>
  <si>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</si>
  <si>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</si>
  <si>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</si>
  <si>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</si>
  <si>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</si>
  <si>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</si>
  <si>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</si>
  <si>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</si>
  <si>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</si>
  <si>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</si>
  <si>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</si>
  <si>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</si>
  <si>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</si>
  <si>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</si>
  <si>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</si>
  <si>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</si>
  <si>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</si>
  <si>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</si>
  <si>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</si>
  <si>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</si>
  <si>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</si>
  <si>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</si>
  <si>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</si>
  <si>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</si>
  <si>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</si>
  <si>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</si>
  <si>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</si>
  <si>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</si>
  <si>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</si>
  <si>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</si>
  <si>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</si>
  <si>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</si>
  <si>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</si>
  <si>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</si>
  <si>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</si>
  <si>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</si>
  <si>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</si>
  <si>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</si>
  <si>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</si>
  <si>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</si>
  <si>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</si>
  <si>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</si>
  <si>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</si>
  <si>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</si>
  <si>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</si>
  <si>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</si>
  <si>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</si>
  <si>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</si>
  <si>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</si>
  <si>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</si>
  <si>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</si>
  <si>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</si>
  <si>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</si>
  <si>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</si>
  <si>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</si>
  <si>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</si>
  <si>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</si>
  <si>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</si>
  <si>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</si>
  <si>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</si>
  <si>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</si>
  <si>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</si>
  <si>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</si>
  <si>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</si>
  <si>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</si>
  <si>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</si>
  <si>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</si>
  <si>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</si>
  <si>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</si>
  <si>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</si>
  <si>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</si>
  <si>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</si>
  <si>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</si>
  <si>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</si>
  <si>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</si>
  <si>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</si>
  <si>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</si>
  <si>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</si>
  <si>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</si>
  <si>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</si>
  <si>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</si>
  <si>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</si>
  <si>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</si>
  <si>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</si>
  <si>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</si>
  <si>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</si>
  <si>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</si>
  <si>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</si>
  <si>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</si>
  <si>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</si>
  <si>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</si>
  <si>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</si>
  <si>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</si>
  <si>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</si>
  <si>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</si>
  <si>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</si>
  <si>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</si>
  <si>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</si>
  <si>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</si>
  <si>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</si>
  <si>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</si>
  <si>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</si>
  <si>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</si>
  <si>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</si>
  <si>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</si>
  <si>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</si>
  <si>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</si>
  <si>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</si>
  <si>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</si>
  <si>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</si>
  <si>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</si>
  <si>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</si>
  <si>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</si>
  <si>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</si>
  <si>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</si>
  <si>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</si>
  <si>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</si>
  <si>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</si>
  <si>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</si>
  <si>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</si>
  <si>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</si>
  <si>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</si>
  <si>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</si>
  <si>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</si>
  <si>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</si>
  <si>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</si>
  <si>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</si>
  <si>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</si>
  <si>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</si>
  <si>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</si>
  <si>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</si>
  <si>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</si>
  <si>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</si>
  <si>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</si>
  <si>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</si>
  <si>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</si>
  <si>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</si>
  <si>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</si>
  <si>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</si>
  <si>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</si>
  <si>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</si>
  <si>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</si>
  <si>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</si>
  <si>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</si>
  <si>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</si>
  <si>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</si>
  <si>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</si>
  <si>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</si>
  <si>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</si>
  <si>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</si>
  <si>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</si>
  <si>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</si>
  <si>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</si>
  <si>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</si>
  <si>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</si>
  <si>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</si>
  <si>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</si>
  <si>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</si>
  <si>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</si>
  <si>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</si>
  <si>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</si>
  <si>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</si>
  <si>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</si>
  <si>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</si>
  <si>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</si>
  <si>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</si>
  <si>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</si>
  <si>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</si>
  <si>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</si>
  <si>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</si>
  <si>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</si>
  <si>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</si>
  <si>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</si>
  <si>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</si>
  <si>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</si>
  <si>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</si>
  <si>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</si>
  <si>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</si>
  <si>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</si>
  <si>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</si>
  <si>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</si>
  <si>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</si>
  <si>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</si>
  <si>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</si>
  <si>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</si>
  <si>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</si>
  <si>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</si>
  <si>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</si>
  <si>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</si>
  <si>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</si>
  <si>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</si>
  <si>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</si>
  <si>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</si>
  <si>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</si>
  <si>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</si>
  <si>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</si>
  <si>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</si>
  <si>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</si>
  <si>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</si>
  <si>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</si>
  <si>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</si>
  <si>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</si>
  <si>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</si>
  <si>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</si>
  <si>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</si>
  <si>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</si>
  <si>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</si>
  <si>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</si>
  <si>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</si>
  <si>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</si>
  <si>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</si>
  <si>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</si>
  <si>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</si>
  <si>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</si>
  <si>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</si>
  <si>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</si>
  <si>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</si>
  <si>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</si>
  <si>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</si>
  <si>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</si>
  <si>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</si>
  <si>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</si>
  <si>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</si>
  <si>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</si>
  <si>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</si>
  <si>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</si>
  <si>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</si>
  <si>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</si>
  <si>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</si>
  <si>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</si>
  <si>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</si>
  <si>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</si>
  <si>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</si>
  <si>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</si>
  <si>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</si>
  <si>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</si>
  <si>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</si>
  <si>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</si>
  <si>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</si>
  <si>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</si>
  <si>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</si>
  <si>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</si>
  <si>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</si>
  <si>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</si>
  <si>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</si>
  <si>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</si>
  <si>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</si>
  <si>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</si>
  <si>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</si>
  <si>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</si>
  <si>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</si>
  <si>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</si>
  <si>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</si>
  <si>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</si>
  <si>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</si>
  <si>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</si>
  <si>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</si>
  <si>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</si>
  <si>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</si>
  <si>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</si>
  <si>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</si>
  <si>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</si>
  <si>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</si>
  <si>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</si>
  <si>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</si>
  <si>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</si>
  <si>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</si>
  <si>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</si>
  <si>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</si>
  <si>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</si>
  <si>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</si>
  <si>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</si>
  <si>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</si>
  <si>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</si>
  <si>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</si>
  <si>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</si>
  <si>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</si>
  <si>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</si>
  <si>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</si>
  <si>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</si>
  <si>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</si>
  <si>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</si>
  <si>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</si>
  <si>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</si>
  <si>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</si>
  <si>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</si>
  <si>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</si>
  <si>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</si>
  <si>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</si>
  <si>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</si>
  <si>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</si>
  <si>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</si>
  <si>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</si>
  <si>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</si>
  <si>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</si>
  <si>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</si>
  <si>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</si>
  <si>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</si>
  <si>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</si>
  <si>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</si>
  <si>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</si>
  <si>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</si>
  <si>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</si>
  <si>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</si>
  <si>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</si>
  <si>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</si>
  <si>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</si>
  <si>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</si>
  <si>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</si>
  <si>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</si>
  <si>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</si>
  <si>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</si>
  <si>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</si>
  <si>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</si>
  <si>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</si>
  <si>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</si>
  <si>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</si>
  <si>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</si>
  <si>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</si>
  <si>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</si>
  <si>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</si>
  <si>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</si>
  <si>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</si>
  <si>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</si>
  <si>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</si>
  <si>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</si>
  <si>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</si>
  <si>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</si>
  <si>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</si>
  <si>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</si>
  <si>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</si>
  <si>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</si>
  <si>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</si>
  <si>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</si>
  <si>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</si>
  <si>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</si>
  <si>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</si>
  <si>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</si>
  <si>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</si>
  <si>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</si>
  <si>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</si>
  <si>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</si>
  <si>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</si>
  <si>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</si>
  <si>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</si>
  <si>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</si>
  <si>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</si>
  <si>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</si>
  <si>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</si>
  <si>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</si>
  <si>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</si>
  <si>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</si>
  <si>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</si>
  <si>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</si>
  <si>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</si>
  <si>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</si>
  <si>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</si>
  <si>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</si>
  <si>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</si>
  <si>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</si>
  <si>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</si>
  <si>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</si>
  <si>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</si>
  <si>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</si>
  <si>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</si>
  <si>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</si>
  <si>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</si>
  <si>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</si>
  <si>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</si>
  <si>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</si>
  <si>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</si>
  <si>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</si>
  <si>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</si>
  <si>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</si>
  <si>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</si>
  <si>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</si>
  <si>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</si>
  <si>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</si>
  <si>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</si>
  <si>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</si>
  <si>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</si>
  <si>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</si>
  <si>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</si>
  <si>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</si>
  <si>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</si>
  <si>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</si>
  <si>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</si>
  <si>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</si>
  <si>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</si>
  <si>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</si>
  <si>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</si>
  <si>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</si>
  <si>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</si>
  <si>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</si>
  <si>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</si>
  <si>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</si>
  <si>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</si>
  <si>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</si>
  <si>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</si>
  <si>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</si>
  <si>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</si>
  <si>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</si>
  <si>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</si>
  <si>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</si>
  <si>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</si>
  <si>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</si>
  <si>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</si>
  <si>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</si>
  <si>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</si>
  <si>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</si>
  <si>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</si>
  <si>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</si>
  <si>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</si>
  <si>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</si>
  <si>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</si>
  <si>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</si>
  <si>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</si>
  <si>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</si>
  <si>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</si>
  <si>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</si>
  <si>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</si>
  <si>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</si>
  <si>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</si>
  <si>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</si>
  <si>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</si>
  <si>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</si>
  <si>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</si>
  <si>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</si>
  <si>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</si>
  <si>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</si>
  <si>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</si>
  <si>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</si>
  <si>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</si>
  <si>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</si>
  <si>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</si>
  <si>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</si>
  <si>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</si>
  <si>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</si>
  <si>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</si>
  <si>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</si>
  <si>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</si>
  <si>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</si>
  <si>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</si>
  <si>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</si>
  <si>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</si>
  <si>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</si>
  <si>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</si>
  <si>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</si>
  <si>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</si>
  <si>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</si>
  <si>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</si>
  <si>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</si>
  <si>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</si>
  <si>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</si>
  <si>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</si>
  <si>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</si>
  <si>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</si>
  <si>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</si>
  <si>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</si>
  <si>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</si>
  <si>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</si>
  <si>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</si>
  <si>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</si>
  <si>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</si>
  <si>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</si>
  <si>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</si>
  <si>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</si>
  <si>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</si>
  <si>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</si>
  <si>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</si>
  <si>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</si>
  <si>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</si>
  <si>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</si>
  <si>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</si>
  <si>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</si>
  <si>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</si>
  <si>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</si>
  <si>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</si>
  <si>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</si>
  <si>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</si>
  <si>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</si>
  <si>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</si>
  <si>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</si>
  <si>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</si>
  <si>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</si>
  <si>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</si>
  <si>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</si>
  <si>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</si>
  <si>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</si>
  <si>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</si>
  <si>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</si>
  <si>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</si>
  <si>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</si>
  <si>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</si>
  <si>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</si>
  <si>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</si>
  <si>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</si>
  <si>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</si>
  <si>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</si>
  <si>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</si>
  <si>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</si>
  <si>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</si>
  <si>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</si>
  <si>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</si>
  <si>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</si>
  <si>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</si>
  <si>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</si>
  <si>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</si>
  <si>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</si>
  <si>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</si>
  <si>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</si>
  <si>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</si>
  <si>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</si>
  <si>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</si>
  <si>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</si>
  <si>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</si>
  <si>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</si>
  <si>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</si>
  <si>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</si>
  <si>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</si>
  <si>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</si>
  <si>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</si>
  <si>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</si>
  <si>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</si>
  <si>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</si>
  <si>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</si>
  <si>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</si>
  <si>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</si>
  <si>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</si>
  <si>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</si>
  <si>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</si>
  <si>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</si>
  <si>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</si>
  <si>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</si>
  <si>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</si>
  <si>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</si>
  <si>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</si>
  <si>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</si>
  <si>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</si>
  <si>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</si>
  <si>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</si>
  <si>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</si>
  <si>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</si>
  <si>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</si>
  <si>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</si>
  <si>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</si>
  <si>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</si>
  <si>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</si>
  <si>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</si>
  <si>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</si>
  <si>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</si>
  <si>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</si>
  <si>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</si>
  <si>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</si>
  <si>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</si>
  <si>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</si>
  <si>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</si>
  <si>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</si>
  <si>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</si>
  <si>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</si>
  <si>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</si>
  <si>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</si>
  <si>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</si>
  <si>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</si>
  <si>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</si>
  <si>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</si>
  <si>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</si>
  <si>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</si>
  <si>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</si>
  <si>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</si>
  <si>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</si>
  <si>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</si>
  <si>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</si>
  <si>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</si>
  <si>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</si>
  <si>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</si>
  <si>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</si>
  <si>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</si>
  <si>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</si>
  <si>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</si>
  <si>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</si>
  <si>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</si>
  <si>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</si>
  <si>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</si>
  <si>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</si>
  <si>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</si>
  <si>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</si>
  <si>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</si>
  <si>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</si>
  <si>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</si>
  <si>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</si>
  <si>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</si>
  <si>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</si>
  <si>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</si>
  <si>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</si>
  <si>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</si>
  <si>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</si>
  <si>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</si>
  <si>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</si>
  <si>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</si>
  <si>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</si>
  <si>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</si>
  <si>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</si>
  <si>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</si>
  <si>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</si>
  <si>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</si>
  <si>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</si>
  <si>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</si>
  <si>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</si>
  <si>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</si>
  <si>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</si>
  <si>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</si>
  <si>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</si>
  <si>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</si>
  <si>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</si>
  <si>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</si>
  <si>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</si>
  <si>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</si>
  <si>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</si>
  <si>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</si>
  <si>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</si>
  <si>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</si>
  <si>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</si>
  <si>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</si>
  <si>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</si>
  <si>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</si>
  <si>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</si>
  <si>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</si>
  <si>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</si>
  <si>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</si>
  <si>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</si>
  <si>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</si>
  <si>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</si>
  <si>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</si>
  <si>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</si>
  <si>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</si>
  <si>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</si>
  <si>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</si>
  <si>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</si>
  <si>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</si>
  <si>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</si>
  <si>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</si>
  <si>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</si>
  <si>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</si>
  <si>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</si>
  <si>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</si>
  <si>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</si>
  <si>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</si>
  <si>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</si>
  <si>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</si>
  <si>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</si>
  <si>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</si>
  <si>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</si>
  <si>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</si>
  <si>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</si>
  <si>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</si>
  <si>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</si>
  <si>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</si>
  <si>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</si>
  <si>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</si>
  <si>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</si>
  <si>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</si>
  <si>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</si>
  <si>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</si>
  <si>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</si>
  <si>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</si>
  <si>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</si>
  <si>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</si>
  <si>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</si>
  <si>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</si>
  <si>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</si>
  <si>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</si>
  <si>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</si>
  <si>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</si>
  <si>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</si>
  <si>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</si>
  <si>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</si>
  <si>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</si>
  <si>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</si>
  <si>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</si>
  <si>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</si>
  <si>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</si>
  <si>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</si>
  <si>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</si>
  <si>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</si>
  <si>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</si>
  <si>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</si>
  <si>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</si>
  <si>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</si>
  <si>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</si>
  <si>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</si>
  <si>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</si>
  <si>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</si>
  <si>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</si>
  <si>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</si>
  <si>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</si>
  <si>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</si>
  <si>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</si>
  <si>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</si>
  <si>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</si>
  <si>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</si>
  <si>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</si>
  <si>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</si>
  <si>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</si>
  <si>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</si>
  <si>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</si>
  <si>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</si>
  <si>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</si>
  <si>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</si>
  <si>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</si>
  <si>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</si>
  <si>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</si>
  <si>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</si>
  <si>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</si>
  <si>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</si>
  <si>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</si>
  <si>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</si>
  <si>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</si>
  <si>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</si>
  <si>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</si>
  <si>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</si>
  <si>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</si>
  <si>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</si>
  <si>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</si>
  <si>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</si>
  <si>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</si>
  <si>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</si>
  <si>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</si>
  <si>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</si>
  <si>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</si>
  <si>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</si>
  <si>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</si>
  <si>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</si>
  <si>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</si>
  <si>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</si>
  <si>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</si>
  <si>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</si>
  <si>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</si>
  <si>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</si>
  <si>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</si>
  <si>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</si>
  <si>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</si>
  <si>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</si>
  <si>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</si>
  <si>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</si>
  <si>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</si>
  <si>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</si>
  <si>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</si>
  <si>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</si>
  <si>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</si>
  <si>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</si>
  <si>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</si>
  <si>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</si>
  <si>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</si>
  <si>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</si>
  <si>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</si>
  <si>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</si>
  <si>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</si>
  <si>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</si>
  <si>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</si>
  <si>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</si>
  <si>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</si>
  <si>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</si>
  <si>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</si>
  <si>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</si>
  <si>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</si>
  <si>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</si>
  <si>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</si>
  <si>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</si>
  <si>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</si>
  <si>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</si>
  <si>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</si>
  <si>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</si>
  <si>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</si>
  <si>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</si>
  <si>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</si>
  <si>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</si>
  <si>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</si>
  <si>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</si>
  <si>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</si>
  <si>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</si>
  <si>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</si>
  <si>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</si>
  <si>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</si>
  <si>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</si>
  <si>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</si>
  <si>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</si>
  <si>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</si>
  <si>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</si>
  <si>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</si>
  <si>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</si>
  <si>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</si>
  <si>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</si>
  <si>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</si>
  <si>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</si>
  <si>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</si>
  <si>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</si>
  <si>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</si>
  <si>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</si>
  <si>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</si>
  <si>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</si>
  <si>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</si>
  <si>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</si>
  <si>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</si>
  <si>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</si>
  <si>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</si>
  <si>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</si>
  <si>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</si>
  <si>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</si>
  <si>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</si>
  <si>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</si>
  <si>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</si>
  <si>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</si>
  <si>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</si>
  <si>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</si>
  <si>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</si>
  <si>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</si>
  <si>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</si>
  <si>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</si>
  <si>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</si>
  <si>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</si>
  <si>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</si>
  <si>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</si>
  <si>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</si>
  <si>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</si>
  <si>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</si>
  <si>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</si>
  <si>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</si>
  <si>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</si>
  <si>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</si>
  <si>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</si>
  <si>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</si>
  <si>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</si>
  <si>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</si>
  <si>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</si>
  <si>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</si>
  <si>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</si>
  <si>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</si>
  <si>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</si>
  <si>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</si>
  <si>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</si>
  <si>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</si>
  <si>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</si>
  <si>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</si>
  <si>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</si>
  <si>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</si>
  <si>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</si>
  <si>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</si>
  <si>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</si>
  <si>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</si>
  <si>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</si>
  <si>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</si>
  <si>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</si>
  <si>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</si>
  <si>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</si>
  <si>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</si>
  <si>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</si>
  <si>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</si>
  <si>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</si>
  <si>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</si>
  <si>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</si>
  <si>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</si>
  <si>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</si>
  <si>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</si>
  <si>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</si>
  <si>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</si>
  <si>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</si>
  <si>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</si>
  <si>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</si>
  <si>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</si>
  <si>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</si>
  <si>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</si>
  <si>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</si>
  <si>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</si>
  <si>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</si>
  <si>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</si>
  <si>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</si>
  <si>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</si>
  <si>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</si>
  <si>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</si>
  <si>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</si>
  <si>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</si>
  <si>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</si>
  <si>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</si>
  <si>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</si>
  <si>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</si>
  <si>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</si>
  <si>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</si>
  <si>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</si>
  <si>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</si>
  <si>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</si>
  <si>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</si>
  <si>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</si>
  <si>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</si>
  <si>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</si>
  <si>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</si>
  <si>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</si>
  <si>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</si>
  <si>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</si>
  <si>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</si>
  <si>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</si>
  <si>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</si>
  <si>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</si>
  <si>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</si>
  <si>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</si>
  <si>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</si>
  <si>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</si>
  <si>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</si>
  <si>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</si>
  <si>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</si>
  <si>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</si>
  <si>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</si>
  <si>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</si>
  <si>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</si>
  <si>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</si>
  <si>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</si>
  <si>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</si>
  <si>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</si>
  <si>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</si>
  <si>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</si>
  <si>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</si>
  <si>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</si>
  <si>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</si>
  <si>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</si>
  <si>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</si>
  <si>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</si>
  <si>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</si>
  <si>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</si>
  <si>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</si>
  <si>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</si>
  <si>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</si>
  <si>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</si>
  <si>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</si>
  <si>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</si>
  <si>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</si>
  <si>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</si>
  <si>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</si>
  <si>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</si>
  <si>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</si>
  <si>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</si>
  <si>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</si>
  <si>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</si>
  <si>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</si>
  <si>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</si>
  <si>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</si>
  <si>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</si>
  <si>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</si>
  <si>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</si>
  <si>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</si>
  <si>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</si>
  <si>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</si>
  <si>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</si>
  <si>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</si>
  <si>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</si>
  <si>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</si>
  <si>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</si>
  <si>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</si>
  <si>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</si>
  <si>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</si>
  <si>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</si>
  <si>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</si>
  <si>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</si>
  <si>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</si>
  <si>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</si>
  <si>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</si>
  <si>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</si>
  <si>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</si>
  <si>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</si>
  <si>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</si>
  <si>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</si>
  <si>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</si>
  <si>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</si>
  <si>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</si>
  <si>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</si>
  <si>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</si>
  <si>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</si>
  <si>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</si>
  <si>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</si>
  <si>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</si>
  <si>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</si>
  <si>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</si>
  <si>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</si>
  <si>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</si>
  <si>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</si>
  <si>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</si>
  <si>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</si>
  <si>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</si>
  <si>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</si>
  <si>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</si>
  <si>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</si>
  <si>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</si>
  <si>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</si>
  <si>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</si>
  <si>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</si>
  <si>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</si>
  <si>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</si>
  <si>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</si>
  <si>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</si>
  <si>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</si>
  <si>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</si>
  <si>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</si>
  <si>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</si>
  <si>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</si>
  <si>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</si>
  <si>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</si>
  <si>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</si>
  <si>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</si>
  <si>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</si>
  <si>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</si>
  <si>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</si>
  <si>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</si>
  <si>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</si>
  <si>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</si>
  <si>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</si>
  <si>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</si>
  <si>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</si>
  <si>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</si>
  <si>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</si>
  <si>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</si>
  <si>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</si>
  <si>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</si>
  <si>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</si>
  <si>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</si>
  <si>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</si>
  <si>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</si>
  <si>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</si>
  <si>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</si>
  <si>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</si>
  <si>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</si>
  <si>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</si>
  <si>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</si>
  <si>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</si>
  <si>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</si>
  <si>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</si>
  <si>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</si>
  <si>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</si>
  <si>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</si>
  <si>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</si>
  <si>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</si>
  <si>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</si>
  <si>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</si>
  <si>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</si>
  <si>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</si>
  <si>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</si>
  <si>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</si>
  <si>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</si>
  <si>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</si>
  <si>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</si>
  <si>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</si>
  <si>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</si>
  <si>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</si>
  <si>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</si>
  <si>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</si>
  <si>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</si>
  <si>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</si>
  <si>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</si>
  <si>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</si>
  <si>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</si>
  <si>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</si>
  <si>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</si>
  <si>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</si>
  <si>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</si>
  <si>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</si>
  <si>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</si>
  <si>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</si>
  <si>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</si>
  <si>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</si>
  <si>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</si>
  <si>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</si>
  <si>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</si>
  <si>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</si>
  <si>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</si>
  <si>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</si>
  <si>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</si>
  <si>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</si>
  <si>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</si>
  <si>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</si>
  <si>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</si>
  <si>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</si>
  <si>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</si>
  <si>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</si>
  <si>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</si>
  <si>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</si>
  <si>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</si>
  <si>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</si>
  <si>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</si>
  <si>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</si>
  <si>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</si>
  <si>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</si>
  <si>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</si>
  <si>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</si>
  <si>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</si>
  <si>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</si>
  <si>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</si>
  <si>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</si>
  <si>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</si>
  <si>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</si>
  <si>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</si>
  <si>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</si>
  <si>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</si>
  <si>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</si>
  <si>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</si>
  <si>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</si>
  <si>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</si>
  <si>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</si>
  <si>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</si>
  <si>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</si>
  <si>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</si>
  <si>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</si>
  <si>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</si>
  <si>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</si>
  <si>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</si>
  <si>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</si>
  <si>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</si>
  <si>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</si>
  <si>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</si>
  <si>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</si>
  <si>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</si>
  <si>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</si>
  <si>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</si>
  <si>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</si>
  <si>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</si>
  <si>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</si>
  <si>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</si>
  <si>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</si>
  <si>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</si>
  <si>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</si>
  <si>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</si>
  <si>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</si>
  <si>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</si>
  <si>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</si>
  <si>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</si>
  <si>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</si>
  <si>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</si>
  <si>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</si>
  <si>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</si>
  <si>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</si>
  <si>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</si>
  <si>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</si>
  <si>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</si>
  <si>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</si>
  <si>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</si>
  <si>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</si>
  <si>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</si>
  <si>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</si>
  <si>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</si>
  <si>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</si>
  <si>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</si>
  <si>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</si>
  <si>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</si>
  <si>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</si>
  <si>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</si>
  <si>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</si>
  <si>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</si>
  <si>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</si>
  <si>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</si>
  <si>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</si>
  <si>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</si>
  <si>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</si>
  <si>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</si>
  <si>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</si>
  <si>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</si>
  <si>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</si>
  <si>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</si>
  <si>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</si>
  <si>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</si>
  <si>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</si>
  <si>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</si>
  <si>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</si>
  <si>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</si>
  <si>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</si>
  <si>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</si>
  <si>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</si>
  <si>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</si>
  <si>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</si>
  <si>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</si>
  <si>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</si>
  <si>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</si>
  <si>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</si>
  <si>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</si>
  <si>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</si>
  <si>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</si>
  <si>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</si>
  <si>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</si>
  <si>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</si>
  <si>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</si>
  <si>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</si>
  <si>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</si>
  <si>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</si>
  <si>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</si>
  <si>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</si>
  <si>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</si>
  <si>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</si>
  <si>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</si>
  <si>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</si>
  <si>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</si>
  <si>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</si>
  <si>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</si>
  <si>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</si>
  <si>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</si>
  <si>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</si>
  <si>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</si>
  <si>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</si>
  <si>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</si>
  <si>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</si>
  <si>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</si>
  <si>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</si>
  <si>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</si>
  <si>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</si>
  <si>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</si>
  <si>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</si>
  <si>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</si>
  <si>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</si>
  <si>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</si>
  <si>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</si>
  <si>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</si>
  <si>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</si>
  <si>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</si>
  <si>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</si>
  <si>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</si>
  <si>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</si>
  <si>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</si>
  <si>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</si>
  <si>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</si>
  <si>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</si>
  <si>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</si>
  <si>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</si>
  <si>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</si>
  <si>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</si>
  <si>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</si>
  <si>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</si>
  <si>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</si>
  <si>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</si>
  <si>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</si>
  <si>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</si>
  <si>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</si>
  <si>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</si>
  <si>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</si>
  <si>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</si>
  <si>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</si>
  <si>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</si>
  <si>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</si>
  <si>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</si>
  <si>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</si>
  <si>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</si>
  <si>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</si>
  <si>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</si>
  <si>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</si>
  <si>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</si>
  <si>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</si>
  <si>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</si>
  <si>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</si>
  <si>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</si>
  <si>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</si>
  <si>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</si>
  <si>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</si>
  <si>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</si>
  <si>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</si>
  <si>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</si>
  <si>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</si>
  <si>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</si>
  <si>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</si>
  <si>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</si>
  <si>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</si>
  <si>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</si>
  <si>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</si>
  <si>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</si>
  <si>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</si>
  <si>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</si>
  <si>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</si>
  <si>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</si>
  <si>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</si>
  <si>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</si>
  <si>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</si>
  <si>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</si>
  <si>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</si>
  <si>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</si>
  <si>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</si>
  <si>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</si>
  <si>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</si>
  <si>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</si>
  <si>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</si>
  <si>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</si>
  <si>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</si>
  <si>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</si>
  <si>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</si>
  <si>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</si>
  <si>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</si>
  <si>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</si>
  <si>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</si>
  <si>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</si>
  <si>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</si>
  <si>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</si>
  <si>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</si>
  <si>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</si>
  <si>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</si>
  <si>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</si>
  <si>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</si>
  <si>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</si>
  <si>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</si>
  <si>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</si>
  <si>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</si>
  <si>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</si>
  <si>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</si>
  <si>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</si>
  <si>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</si>
  <si>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</si>
  <si>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</si>
  <si>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</si>
  <si>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</si>
  <si>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</si>
  <si>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</si>
  <si>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</si>
  <si>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</si>
  <si>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</si>
  <si>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</si>
  <si>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</si>
  <si>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</si>
  <si>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</si>
  <si>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</si>
  <si>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</si>
  <si>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</si>
  <si>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</si>
  <si>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</si>
  <si>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</si>
  <si>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</si>
  <si>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</si>
  <si>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</si>
  <si>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</si>
  <si>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</si>
  <si>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</si>
  <si>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</si>
  <si>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</si>
  <si>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</si>
  <si>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</si>
  <si>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</si>
  <si>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</si>
  <si>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</si>
  <si>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</si>
  <si>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</si>
  <si>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</si>
  <si>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</si>
  <si>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</si>
  <si>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</si>
  <si>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</si>
  <si>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</si>
  <si>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</si>
  <si>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</si>
  <si>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</si>
  <si>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</si>
  <si>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</si>
  <si>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</si>
  <si>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</si>
  <si>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</si>
  <si>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</si>
  <si>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</si>
  <si>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</si>
  <si>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</si>
  <si>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</si>
  <si>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</si>
  <si>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</si>
  <si>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</si>
  <si>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</si>
  <si>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</si>
  <si>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</si>
  <si>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</si>
  <si>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</si>
  <si>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</si>
  <si>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</si>
  <si>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</si>
  <si>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</si>
  <si>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</si>
  <si>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</si>
  <si>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</si>
  <si>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</si>
  <si>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</si>
  <si>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</si>
  <si>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</si>
  <si>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</si>
  <si>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</si>
  <si>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</si>
  <si>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</si>
  <si>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</si>
  <si>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</si>
  <si>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</si>
  <si>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</si>
  <si>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</si>
  <si>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</si>
  <si>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</si>
  <si>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</si>
  <si>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</si>
  <si>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</si>
  <si>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</si>
  <si>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</si>
  <si>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</si>
  <si>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</si>
  <si>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</si>
  <si>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</si>
  <si>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</si>
  <si>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</si>
  <si>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</si>
  <si>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</si>
  <si>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</si>
  <si>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</si>
  <si>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</si>
  <si>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</si>
  <si>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</si>
  <si>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</si>
  <si>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</si>
  <si>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</si>
  <si>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</si>
  <si>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</si>
  <si>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</si>
  <si>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</si>
  <si>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</si>
  <si>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</si>
  <si>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</si>
  <si>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</si>
  <si>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</si>
  <si>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</si>
  <si>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</si>
  <si>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</si>
  <si>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</si>
  <si>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</si>
  <si>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</si>
  <si>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</si>
  <si>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</si>
  <si>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</si>
  <si>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</si>
  <si>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</si>
  <si>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</si>
  <si>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</si>
  <si>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</si>
  <si>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</si>
  <si>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</si>
  <si>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</si>
  <si>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</si>
  <si>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</si>
  <si>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</si>
  <si>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</si>
  <si>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</si>
  <si>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</si>
  <si>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</si>
  <si>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</si>
  <si>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</si>
  <si>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</si>
  <si>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</si>
  <si>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</si>
  <si>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</si>
  <si>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</si>
  <si>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</si>
  <si>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</si>
  <si>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</si>
  <si>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</si>
  <si>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</si>
  <si>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</si>
  <si>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</si>
  <si>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</si>
  <si>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</si>
  <si>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</si>
  <si>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</si>
  <si>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</si>
  <si>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</si>
  <si>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</si>
  <si>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</si>
  <si>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</si>
  <si>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</si>
  <si>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</si>
  <si>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</si>
  <si>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</si>
  <si>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</si>
  <si>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</si>
  <si>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</si>
  <si>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</si>
  <si>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</si>
  <si>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</si>
  <si>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</si>
  <si>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</si>
  <si>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</si>
  <si>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</si>
  <si>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</si>
  <si>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</si>
  <si>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</si>
  <si>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</si>
  <si>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</si>
  <si>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</si>
  <si>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</si>
  <si>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</si>
  <si>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</si>
  <si>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</si>
  <si>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</si>
  <si>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</si>
  <si>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</si>
  <si>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</si>
  <si>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</si>
  <si>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</si>
  <si>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</si>
  <si>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</si>
  <si>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</si>
  <si>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</si>
  <si>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</si>
  <si>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</si>
  <si>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</si>
  <si>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</si>
  <si>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</si>
  <si>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</si>
  <si>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</si>
  <si>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</si>
  <si>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</si>
  <si>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</si>
  <si>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</si>
  <si>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</si>
  <si>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</si>
  <si>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</si>
  <si>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</si>
  <si>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</si>
  <si>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</si>
  <si>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</si>
  <si>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</si>
  <si>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</si>
  <si>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</si>
  <si>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</si>
  <si>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</si>
  <si>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</si>
  <si>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</si>
  <si>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</si>
  <si>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</si>
  <si>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</si>
  <si>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</si>
  <si>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</si>
  <si>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</si>
  <si>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</si>
  <si>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</si>
  <si>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</si>
  <si>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</si>
  <si>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</si>
  <si>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</si>
  <si>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</si>
  <si>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</si>
  <si>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</si>
  <si>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</si>
  <si>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</si>
  <si>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</si>
  <si>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</si>
  <si>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</si>
  <si>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</si>
  <si>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</si>
  <si>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</si>
  <si>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</si>
  <si>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</si>
  <si>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</si>
  <si>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</si>
  <si>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</si>
  <si>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</si>
  <si>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</si>
  <si>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</si>
  <si>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</si>
  <si>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</si>
  <si>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</si>
  <si>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</si>
  <si>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</si>
  <si>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</si>
  <si>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</si>
  <si>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</si>
  <si>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</si>
  <si>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</si>
  <si>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</si>
  <si>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</si>
  <si>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</si>
  <si>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</si>
  <si>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</si>
  <si>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</si>
  <si>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</si>
  <si>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</si>
  <si>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</si>
  <si>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</si>
  <si>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</si>
  <si>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</si>
  <si>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</si>
  <si>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</si>
  <si>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</si>
  <si>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</si>
  <si>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</si>
  <si>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</si>
  <si>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</si>
  <si>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</si>
  <si>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</si>
  <si>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</si>
  <si>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</si>
  <si>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</si>
  <si>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</si>
  <si>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</si>
  <si>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</si>
  <si>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</si>
  <si>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</si>
  <si>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</si>
  <si>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</si>
  <si>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</si>
  <si>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</si>
  <si>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</si>
  <si>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</si>
  <si>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</si>
  <si>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</si>
  <si>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</si>
  <si>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</si>
  <si>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</si>
  <si>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</si>
  <si>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</si>
  <si>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</si>
  <si>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</si>
  <si>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</si>
  <si>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</si>
  <si>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</si>
  <si>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</si>
  <si>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</si>
  <si>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</si>
  <si>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</si>
  <si>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</si>
  <si>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</si>
  <si>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</si>
  <si>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</si>
  <si>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</si>
  <si>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</si>
  <si>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</si>
  <si>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</si>
  <si>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</si>
  <si>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</si>
  <si>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</si>
  <si>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</si>
  <si>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</si>
  <si>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</si>
  <si>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</si>
  <si>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</si>
  <si>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</si>
  <si>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</si>
  <si>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</si>
  <si>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</si>
  <si>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</si>
  <si>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</si>
  <si>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</si>
  <si>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</si>
  <si>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</si>
  <si>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</si>
  <si>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</si>
  <si>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</si>
  <si>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</si>
  <si>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</si>
  <si>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</si>
  <si>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</si>
  <si>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</si>
  <si>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</si>
  <si>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</si>
  <si>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</si>
  <si>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</si>
  <si>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</si>
  <si>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</si>
  <si>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</si>
  <si>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</si>
  <si>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</si>
  <si>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</si>
  <si>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</si>
  <si>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</si>
  <si>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</si>
  <si>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</si>
  <si>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</si>
  <si>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</si>
  <si>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</si>
  <si>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</si>
  <si>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</si>
  <si>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</si>
  <si>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</si>
  <si>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</si>
  <si>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</si>
  <si>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</si>
  <si>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</si>
  <si>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</si>
  <si>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</si>
  <si>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</si>
  <si>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</si>
  <si>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</si>
  <si>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</si>
  <si>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</si>
  <si>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</si>
  <si>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</si>
  <si>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</si>
  <si>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</si>
  <si>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</si>
  <si>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</si>
  <si>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</si>
  <si>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</si>
  <si>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</si>
  <si>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</si>
  <si>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</si>
  <si>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</si>
  <si>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</si>
  <si>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</si>
  <si>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</si>
  <si>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</si>
  <si>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</si>
  <si>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</si>
  <si>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</si>
  <si>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</si>
  <si>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</si>
  <si>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</si>
  <si>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</si>
  <si>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</si>
  <si>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</si>
  <si>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</si>
  <si>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</si>
  <si>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</si>
  <si>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</si>
  <si>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</si>
  <si>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</si>
  <si>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</si>
  <si>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</si>
  <si>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</si>
  <si>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</si>
  <si>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</si>
  <si>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</si>
  <si>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</si>
  <si>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</si>
  <si>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</si>
  <si>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</si>
  <si>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</si>
  <si>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</si>
  <si>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</si>
  <si>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</si>
  <si>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</si>
  <si>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</si>
  <si>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</si>
  <si>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</si>
  <si>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</si>
  <si>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</si>
  <si>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</si>
  <si>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</si>
  <si>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</si>
  <si>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</si>
  <si>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</si>
  <si>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</si>
  <si>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</si>
  <si>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</si>
  <si>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</si>
  <si>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</si>
  <si>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</si>
  <si>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</si>
  <si>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</si>
  <si>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</si>
  <si>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</si>
  <si>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</si>
  <si>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</si>
  <si>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</si>
  <si>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</si>
  <si>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</si>
  <si>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</si>
  <si>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</si>
  <si>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</si>
  <si>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</si>
  <si>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</si>
  <si>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</si>
  <si>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</si>
  <si>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</si>
  <si>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</si>
  <si>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</si>
  <si>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</si>
  <si>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</si>
  <si>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</si>
  <si>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</si>
  <si>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</si>
  <si>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</si>
  <si>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</si>
  <si>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</si>
  <si>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</si>
  <si>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</si>
  <si>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</si>
  <si>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</si>
  <si>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</si>
  <si>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</si>
  <si>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</si>
  <si>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</si>
  <si>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</si>
  <si>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</si>
  <si>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</si>
  <si>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</si>
  <si>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</si>
  <si>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</si>
  <si>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</si>
  <si>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</si>
  <si>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</si>
  <si>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</si>
  <si>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</si>
  <si>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</si>
  <si>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</si>
  <si>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</si>
  <si>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</si>
  <si>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</si>
  <si>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</si>
  <si>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</si>
  <si>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</si>
  <si>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</si>
  <si>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</si>
  <si>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</si>
  <si>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</si>
  <si>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</si>
  <si>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</si>
  <si>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</si>
  <si>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</si>
  <si>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</si>
  <si>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</si>
  <si>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</si>
  <si>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</si>
  <si>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</si>
  <si>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</si>
  <si>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</si>
  <si>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</si>
  <si>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</si>
  <si>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</si>
  <si>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</si>
  <si>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</si>
  <si>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</si>
  <si>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</si>
  <si>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</si>
  <si>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</si>
  <si>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</si>
  <si>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</si>
  <si>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</si>
  <si>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</si>
  <si>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</si>
  <si>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</si>
  <si>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</si>
  <si>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</si>
  <si>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</si>
  <si>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</si>
  <si>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</si>
  <si>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</si>
  <si>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</si>
  <si>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</si>
  <si>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</si>
  <si>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</si>
  <si>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</si>
  <si>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</si>
  <si>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</si>
  <si>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</si>
  <si>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</si>
  <si>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</si>
  <si>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</si>
  <si>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</si>
  <si>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</si>
  <si>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</si>
  <si>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</si>
  <si>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</si>
  <si>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</si>
  <si>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</si>
  <si>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</si>
  <si>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</si>
  <si>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</si>
  <si>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</si>
  <si>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</si>
  <si>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</si>
  <si>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</si>
  <si>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</si>
  <si>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</si>
  <si>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</si>
  <si>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</si>
  <si>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</si>
  <si>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</si>
  <si>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</si>
  <si>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</si>
  <si>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</si>
  <si>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</si>
  <si>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</si>
  <si>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</si>
  <si>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</si>
  <si>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</si>
  <si>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</si>
  <si>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</si>
  <si>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</si>
  <si>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</si>
  <si>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</si>
  <si>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</si>
  <si>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</si>
  <si>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</si>
  <si>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</si>
  <si>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</si>
  <si>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</si>
  <si>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</si>
  <si>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</si>
  <si>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</si>
  <si>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</si>
  <si>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</si>
  <si>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</si>
  <si>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</si>
  <si>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</si>
  <si>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</si>
  <si>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</si>
  <si>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</si>
  <si>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</si>
  <si>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</si>
  <si>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</si>
  <si>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</si>
  <si>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</si>
  <si>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</si>
  <si>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</si>
  <si>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</si>
  <si>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</si>
  <si>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</si>
  <si>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</si>
  <si>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</si>
  <si>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</si>
  <si>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</si>
  <si>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</si>
  <si>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</si>
  <si>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</si>
  <si>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</si>
  <si>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</si>
  <si>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</si>
  <si>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</si>
  <si>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</si>
  <si>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</si>
  <si>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</si>
  <si>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</si>
  <si>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</si>
  <si>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</si>
  <si>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</si>
  <si>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</si>
  <si>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</si>
  <si>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</si>
  <si>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</si>
  <si>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</si>
  <si>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</si>
  <si>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</si>
  <si>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</si>
  <si>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</si>
  <si>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</si>
  <si>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</si>
  <si>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</si>
  <si>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</si>
  <si>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</si>
  <si>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</si>
  <si>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</si>
  <si>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</si>
  <si>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</si>
  <si>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</si>
  <si>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</si>
  <si>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</si>
  <si>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</si>
  <si>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</si>
  <si>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</si>
  <si>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</si>
  <si>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</si>
  <si>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</si>
  <si>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</si>
  <si>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</si>
  <si>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</si>
  <si>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</si>
  <si>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</si>
  <si>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</si>
  <si>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</si>
  <si>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</si>
  <si>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</si>
  <si>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</si>
  <si>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</si>
  <si>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</si>
  <si>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</si>
  <si>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</si>
  <si>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</si>
  <si>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</si>
  <si>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</si>
  <si>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</si>
  <si>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</si>
  <si>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</si>
  <si>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</si>
  <si>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</si>
  <si>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</si>
  <si>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</si>
  <si>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</si>
  <si>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</si>
  <si>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</si>
  <si>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</si>
  <si>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</si>
  <si>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</si>
  <si>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</si>
  <si>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</si>
  <si>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</si>
  <si>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</si>
  <si>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</si>
  <si>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</si>
  <si>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</si>
  <si>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</si>
  <si>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</si>
  <si>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</si>
  <si>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</si>
  <si>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</si>
  <si>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</si>
  <si>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</si>
  <si>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</si>
  <si>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</si>
  <si>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</si>
  <si>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</si>
  <si>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</si>
  <si>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</si>
  <si>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</si>
  <si>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</si>
  <si>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</si>
  <si>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</si>
  <si>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</si>
  <si>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</si>
  <si>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</si>
  <si>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</si>
  <si>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</si>
  <si>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</si>
  <si>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</si>
  <si>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</si>
  <si>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</si>
  <si>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</si>
  <si>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</si>
  <si>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</si>
  <si>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</si>
  <si>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</si>
  <si>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</si>
  <si>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</si>
  <si>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</si>
  <si>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</si>
  <si>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</si>
  <si>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</si>
  <si>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</si>
  <si>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</si>
  <si>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</si>
  <si>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</si>
  <si>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</si>
  <si>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</si>
  <si>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</si>
  <si>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</si>
  <si>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</si>
  <si>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</si>
  <si>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</si>
  <si>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</si>
  <si>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</si>
  <si>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</si>
  <si>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</si>
  <si>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</si>
  <si>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</si>
  <si>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</si>
  <si>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</si>
  <si>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</si>
  <si>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</si>
  <si>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</si>
  <si>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</si>
  <si>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</si>
  <si>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</si>
  <si>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</si>
  <si>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</si>
  <si>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</si>
  <si>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</si>
  <si>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</si>
  <si>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</si>
  <si>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</si>
  <si>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</si>
  <si>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</si>
  <si>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</si>
  <si>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</si>
  <si>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</si>
  <si>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</si>
  <si>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</si>
  <si>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</si>
  <si>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</si>
  <si>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</si>
  <si>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</si>
  <si>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</si>
  <si>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</si>
  <si>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</si>
  <si>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</si>
  <si>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</si>
  <si>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</si>
  <si>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</si>
  <si>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</si>
  <si>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</si>
  <si>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</si>
  <si>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</si>
  <si>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</si>
  <si>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</si>
  <si>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</si>
  <si>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</si>
  <si>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</si>
  <si>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</si>
  <si>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</si>
  <si>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</si>
  <si>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</si>
  <si>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</si>
  <si>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</si>
  <si>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</si>
  <si>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</si>
  <si>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</si>
  <si>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</si>
  <si>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</si>
  <si>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</si>
  <si>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</si>
  <si>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</si>
  <si>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</si>
  <si>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</si>
  <si>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</si>
  <si>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</si>
  <si>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</si>
  <si>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</si>
  <si>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</si>
  <si>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</si>
  <si>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</si>
  <si>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</si>
  <si>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</si>
  <si>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</si>
  <si>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</si>
  <si>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</si>
  <si>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</si>
  <si>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</si>
  <si>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</si>
  <si>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</si>
  <si>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</si>
  <si>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</si>
  <si>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</si>
  <si>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</si>
  <si>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</si>
  <si>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</si>
  <si>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</si>
  <si>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</si>
  <si>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</si>
  <si>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</si>
  <si>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</si>
  <si>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</si>
  <si>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</si>
  <si>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</si>
  <si>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</si>
  <si>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</si>
  <si>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</si>
  <si>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</si>
  <si>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</si>
  <si>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</si>
  <si>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</si>
  <si>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</si>
  <si>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</si>
  <si>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</si>
  <si>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</si>
  <si>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</si>
  <si>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</si>
  <si>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</si>
  <si>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</si>
  <si>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</si>
  <si>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</si>
  <si>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</si>
  <si>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</si>
  <si>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</si>
  <si>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</si>
  <si>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</si>
  <si>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</si>
  <si>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</si>
  <si>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</si>
  <si>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</si>
  <si>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</si>
  <si>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</si>
  <si>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</si>
  <si>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</si>
  <si>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</si>
  <si>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</si>
  <si>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</si>
  <si>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</si>
  <si>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</si>
  <si>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</si>
  <si>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</si>
  <si>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</si>
  <si>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</si>
  <si>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</si>
  <si>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</si>
  <si>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</si>
  <si>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</si>
  <si>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</si>
  <si>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</si>
  <si>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</si>
  <si>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</si>
  <si>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</si>
  <si>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</si>
  <si>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</si>
  <si>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</si>
  <si>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</si>
  <si>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</si>
  <si>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</si>
  <si>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</si>
  <si>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</si>
  <si>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</si>
  <si>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</si>
  <si>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</si>
  <si>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</si>
  <si>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</si>
  <si>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</si>
  <si>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</si>
  <si>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</si>
  <si>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</si>
  <si>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</si>
  <si>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</si>
  <si>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</si>
  <si>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</si>
  <si>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</si>
  <si>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</si>
  <si>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</si>
  <si>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</si>
  <si>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</si>
  <si>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</si>
  <si>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</si>
  <si>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</si>
  <si>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</si>
  <si>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</si>
  <si>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</si>
  <si>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</si>
  <si>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</si>
  <si>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</si>
  <si>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</si>
  <si>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</si>
  <si>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</si>
  <si>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</si>
  <si>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</si>
  <si>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</si>
  <si>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</si>
  <si>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</si>
  <si>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</si>
  <si>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</si>
  <si>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</si>
  <si>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</si>
  <si>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</si>
  <si>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</si>
  <si>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</si>
  <si>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</si>
  <si>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</si>
  <si>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</si>
  <si>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</si>
  <si>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</si>
  <si>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</si>
  <si>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</si>
  <si>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</si>
  <si>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</si>
  <si>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</si>
  <si>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</si>
  <si>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</si>
  <si>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</si>
  <si>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</si>
  <si>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</si>
  <si>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</si>
  <si>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</si>
  <si>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</si>
  <si>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</si>
  <si>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</si>
  <si>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</si>
  <si>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</si>
  <si>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</si>
  <si>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</si>
  <si>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</si>
  <si>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</si>
  <si>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</si>
  <si>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</si>
  <si>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</si>
  <si>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</si>
  <si>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</si>
  <si>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</si>
  <si>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</si>
  <si>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</si>
  <si>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</si>
  <si>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</si>
  <si>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</si>
  <si>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</si>
  <si>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</si>
  <si>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</si>
  <si>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</si>
  <si>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</si>
  <si>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</si>
  <si>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</si>
  <si>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</si>
  <si>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</si>
  <si>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</si>
  <si>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</si>
  <si>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</si>
  <si>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</si>
  <si>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</si>
  <si>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</si>
  <si>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</si>
  <si>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</si>
  <si>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</si>
  <si>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</si>
  <si>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</si>
  <si>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</si>
  <si>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</si>
  <si>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</si>
  <si>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</si>
  <si>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</si>
  <si>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</si>
  <si>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</si>
  <si>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</si>
  <si>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</si>
  <si>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</si>
  <si>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</si>
  <si>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</si>
  <si>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</si>
  <si>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</si>
  <si>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</si>
  <si>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</si>
  <si>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</si>
  <si>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</si>
  <si>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</si>
  <si>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</si>
  <si>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</si>
  <si>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</si>
  <si>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</si>
  <si>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</si>
  <si>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</si>
  <si>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</si>
  <si>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</si>
  <si>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</si>
  <si>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</si>
  <si>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</si>
  <si>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</si>
  <si>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</si>
  <si>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</si>
  <si>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</si>
  <si>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</si>
  <si>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</si>
  <si>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</si>
  <si>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</si>
  <si>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</si>
  <si>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</si>
  <si>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</si>
  <si>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</si>
  <si>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</si>
  <si>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</si>
  <si>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</si>
  <si>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</si>
  <si>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</si>
  <si>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</si>
  <si>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</si>
  <si>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</si>
  <si>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</si>
  <si>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</si>
  <si>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</si>
  <si>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</si>
  <si>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</si>
  <si>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</si>
  <si>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</si>
  <si>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</si>
  <si>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</si>
  <si>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</si>
  <si>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</si>
  <si>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</si>
  <si>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</si>
  <si>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</si>
  <si>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</si>
  <si>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</si>
  <si>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</si>
  <si>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</si>
  <si>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</si>
  <si>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</si>
  <si>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</si>
  <si>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</si>
  <si>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</si>
  <si>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</si>
  <si>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</si>
  <si>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</si>
  <si>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</si>
  <si>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</si>
  <si>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</si>
  <si>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</si>
  <si>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</si>
  <si>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</si>
  <si>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</si>
  <si>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</si>
  <si>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</si>
  <si>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</si>
  <si>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</si>
  <si>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</si>
  <si>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</si>
  <si>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</si>
  <si>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</si>
  <si>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</si>
  <si>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</si>
  <si>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</si>
  <si>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</si>
  <si>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</si>
  <si>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</si>
  <si>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</si>
  <si>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</si>
  <si>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</si>
  <si>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</si>
  <si>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</si>
  <si>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</si>
  <si>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</si>
  <si>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</si>
  <si>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</si>
  <si>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</si>
  <si>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</si>
  <si>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</si>
  <si>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</si>
  <si>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</si>
  <si>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</si>
  <si>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</si>
  <si>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</si>
  <si>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</si>
  <si>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</si>
  <si>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</si>
  <si>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</si>
  <si>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</si>
  <si>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</si>
  <si>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</si>
  <si>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</si>
  <si>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</si>
  <si>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</si>
  <si>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</si>
  <si>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</si>
  <si>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</si>
  <si>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</si>
  <si>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</si>
  <si>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</si>
  <si>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</si>
  <si>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</si>
  <si>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</si>
  <si>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</si>
  <si>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</si>
  <si>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</si>
  <si>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</si>
  <si>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</si>
  <si>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</si>
  <si>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</si>
  <si>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</si>
  <si>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</si>
  <si>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</si>
  <si>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</si>
  <si>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</si>
  <si>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</si>
  <si>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</si>
  <si>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</si>
  <si>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</si>
  <si>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</si>
  <si>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</si>
  <si>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</si>
  <si>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</si>
  <si>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</si>
  <si>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</si>
  <si>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</si>
  <si>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</si>
  <si>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</si>
  <si>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</si>
  <si>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</si>
  <si>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</si>
  <si>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</si>
  <si>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</si>
  <si>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</si>
  <si>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</si>
  <si>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</si>
  <si>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</si>
  <si>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</si>
  <si>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</si>
  <si>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</si>
  <si>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</si>
  <si>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</si>
  <si>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</si>
  <si>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</si>
  <si>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</si>
  <si>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</si>
  <si>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</si>
  <si>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</si>
  <si>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</si>
  <si>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</si>
  <si>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</si>
  <si>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</si>
  <si>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</si>
  <si>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</si>
  <si>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</si>
  <si>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</si>
  <si>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</si>
  <si>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</si>
  <si>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</si>
  <si>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</si>
  <si>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</si>
  <si>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</si>
  <si>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</si>
  <si>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</si>
  <si>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</si>
  <si>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</si>
  <si>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</si>
  <si>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</si>
  <si>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</si>
  <si>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</si>
  <si>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</si>
  <si>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</si>
  <si>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</si>
  <si>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</si>
  <si>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</si>
  <si>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</si>
  <si>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</si>
  <si>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</si>
  <si>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</si>
  <si>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</si>
  <si>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</si>
  <si>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</si>
  <si>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</si>
  <si>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</si>
  <si>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</si>
  <si>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</si>
  <si>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</si>
  <si>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</si>
  <si>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</si>
  <si>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</si>
  <si>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</si>
  <si>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</si>
  <si>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</si>
  <si>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</si>
  <si>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</si>
  <si>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</si>
  <si>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</si>
  <si>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</si>
  <si>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</si>
  <si>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</si>
  <si>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</si>
  <si>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</si>
  <si>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</si>
  <si>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</si>
  <si>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</si>
  <si>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</si>
  <si>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</si>
  <si>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</si>
  <si>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</si>
  <si>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</si>
  <si>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</si>
  <si>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</si>
  <si>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</si>
  <si>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</si>
  <si>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</si>
  <si>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</si>
  <si>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</si>
  <si>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</si>
  <si>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</si>
  <si>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</si>
  <si>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</si>
  <si>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</si>
  <si>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</si>
  <si>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</si>
  <si>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</si>
  <si>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</si>
  <si>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</si>
  <si>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</si>
  <si>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</si>
  <si>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</si>
  <si>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</si>
  <si>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</si>
  <si>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</si>
  <si>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</si>
  <si>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</si>
  <si>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</si>
  <si>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</si>
  <si>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</si>
  <si>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</si>
  <si>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</si>
  <si>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</si>
  <si>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</si>
  <si>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</si>
  <si>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</si>
  <si>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</si>
  <si>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</si>
  <si>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</si>
  <si>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</si>
  <si>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</si>
  <si>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</si>
  <si>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</si>
  <si>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</si>
  <si>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</si>
  <si>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</si>
  <si>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</si>
  <si>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</si>
  <si>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</si>
  <si>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</si>
  <si>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</si>
  <si>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</si>
  <si>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</si>
  <si>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</si>
  <si>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</si>
  <si>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</si>
  <si>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</si>
  <si>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</si>
  <si>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</si>
  <si>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</si>
  <si>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</si>
  <si>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</si>
  <si>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</si>
  <si>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</si>
  <si>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</si>
  <si>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</si>
  <si>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</si>
  <si>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</si>
  <si>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</si>
  <si>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</si>
  <si>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</si>
  <si>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</si>
  <si>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</si>
  <si>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</si>
  <si>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</si>
  <si>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</si>
  <si>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</si>
  <si>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</si>
  <si>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</si>
  <si>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</si>
  <si>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</si>
  <si>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</si>
  <si>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</si>
  <si>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</si>
  <si>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</si>
  <si>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</si>
  <si>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</si>
  <si>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</si>
  <si>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</si>
  <si>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</si>
  <si>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</si>
  <si>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</si>
  <si>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</si>
  <si>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</si>
  <si>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</si>
  <si>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</si>
  <si>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</si>
  <si>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</si>
  <si>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</si>
  <si>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</si>
  <si>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</si>
  <si>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</si>
  <si>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</si>
  <si>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</si>
  <si>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</si>
  <si>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</si>
  <si>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</si>
  <si>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</si>
  <si>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</si>
  <si>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</si>
  <si>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</si>
  <si>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</si>
  <si>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</si>
  <si>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</si>
  <si>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</si>
  <si>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</si>
  <si>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</si>
  <si>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</si>
  <si>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</si>
  <si>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</si>
  <si>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</si>
  <si>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</si>
  <si>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</si>
  <si>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</si>
  <si>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</si>
  <si>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</si>
  <si>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</si>
  <si>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</si>
  <si>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</si>
  <si>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</si>
  <si>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</si>
  <si>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</si>
  <si>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</si>
  <si>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</si>
  <si>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</si>
  <si>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</si>
  <si>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</si>
  <si>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</si>
  <si>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</si>
  <si>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</si>
  <si>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</si>
  <si>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</si>
  <si>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</si>
  <si>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</si>
  <si>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</si>
  <si>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</si>
  <si>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</si>
  <si>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</si>
  <si>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</si>
  <si>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</si>
  <si>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</si>
  <si>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</si>
  <si>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</si>
  <si>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</si>
  <si>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</si>
  <si>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</si>
  <si>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</si>
  <si>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</si>
  <si>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</si>
  <si>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</si>
  <si>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</si>
  <si>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</si>
  <si>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</si>
  <si>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</si>
  <si>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</si>
  <si>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</si>
  <si>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</si>
  <si>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</si>
  <si>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</si>
  <si>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</si>
  <si>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</si>
  <si>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</si>
  <si>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</si>
  <si>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</si>
  <si>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</si>
  <si>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</si>
  <si>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</si>
  <si>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</si>
  <si>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</si>
  <si>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</si>
  <si>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</si>
  <si>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</si>
  <si>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</si>
  <si>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</si>
  <si>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</si>
  <si>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</si>
  <si>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</si>
  <si>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</si>
  <si>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</si>
  <si>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</si>
  <si>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</si>
  <si>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</si>
  <si>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</si>
  <si>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</si>
  <si>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</si>
  <si>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</si>
  <si>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</si>
  <si>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</si>
  <si>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</si>
  <si>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</si>
  <si>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</si>
  <si>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</si>
  <si>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</si>
  <si>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</si>
  <si>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</si>
  <si>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</si>
  <si>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</si>
  <si>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</si>
  <si>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</si>
  <si>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</si>
  <si>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</si>
  <si>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</si>
  <si>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</si>
  <si>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</si>
  <si>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</si>
  <si>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</si>
  <si>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</si>
  <si>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</si>
  <si>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</si>
  <si>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</si>
  <si>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</si>
  <si>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</si>
  <si>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</si>
  <si>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</si>
  <si>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</si>
  <si>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</si>
  <si>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</si>
  <si>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</si>
  <si>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</si>
  <si>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</si>
  <si>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</si>
  <si>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</si>
  <si>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</si>
  <si>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</si>
  <si>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</si>
  <si>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</si>
  <si>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</si>
  <si>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</si>
  <si>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</si>
  <si>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</si>
  <si>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</si>
  <si>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</si>
  <si>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</si>
  <si>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</si>
  <si>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</si>
  <si>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</si>
  <si>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</si>
  <si>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</si>
  <si>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</si>
  <si>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</si>
  <si>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</si>
  <si>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</si>
  <si>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</si>
  <si>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</si>
  <si>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</si>
  <si>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</si>
  <si>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</si>
  <si>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</si>
  <si>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</si>
  <si>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</si>
  <si>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</si>
  <si>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</si>
  <si>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</si>
  <si>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</si>
  <si>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</si>
  <si>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</si>
  <si>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</si>
  <si>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</si>
  <si>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</si>
  <si>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</si>
  <si>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</si>
  <si>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</si>
  <si>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</si>
  <si>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</si>
  <si>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</si>
  <si>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</si>
  <si>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</si>
  <si>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</si>
  <si>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</si>
  <si>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</si>
  <si>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</si>
  <si>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</si>
  <si>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</si>
  <si>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</si>
  <si>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</si>
  <si>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</si>
  <si>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</si>
  <si>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</si>
  <si>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</si>
  <si>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</si>
  <si>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</si>
  <si>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</si>
  <si>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</si>
  <si>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</si>
  <si>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</si>
  <si>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</si>
  <si>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</si>
  <si>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</si>
  <si>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</si>
  <si>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</si>
  <si>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</si>
  <si>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</si>
  <si>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</si>
  <si>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</si>
  <si>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</si>
  <si>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</si>
  <si>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</si>
  <si>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</si>
  <si>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</si>
  <si>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</si>
  <si>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</si>
  <si>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</si>
  <si>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</si>
  <si>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</si>
  <si>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</si>
  <si>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</si>
  <si>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</si>
  <si>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</si>
  <si>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</si>
  <si>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</si>
  <si>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</si>
  <si>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</si>
  <si>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</si>
  <si>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</si>
  <si>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</si>
  <si>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</si>
  <si>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</si>
  <si>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</si>
  <si>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</si>
  <si>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</si>
  <si>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</si>
  <si>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</si>
  <si>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</si>
  <si>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</si>
  <si>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</si>
  <si>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</si>
  <si>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</si>
  <si>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</si>
  <si>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</si>
  <si>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</si>
  <si>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</si>
  <si>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</si>
  <si>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</si>
  <si>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</si>
  <si>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</si>
  <si>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</si>
  <si>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</si>
  <si>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</si>
  <si>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</si>
  <si>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</si>
  <si>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</si>
  <si>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</si>
  <si>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</si>
  <si>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</si>
  <si>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</si>
  <si>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</si>
  <si>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</si>
  <si>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</si>
  <si>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</si>
  <si>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</si>
  <si>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</si>
  <si>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</si>
  <si>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</si>
  <si>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</si>
  <si>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</si>
  <si>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</si>
  <si>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</si>
  <si>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</si>
  <si>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</si>
  <si>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</si>
  <si>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</si>
  <si>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</si>
  <si>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</si>
  <si>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</si>
  <si>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</si>
  <si>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</si>
  <si>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</si>
  <si>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</si>
  <si>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</si>
  <si>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</si>
  <si>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</si>
  <si>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</si>
  <si>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</si>
  <si>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</si>
  <si>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</si>
  <si>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</si>
  <si>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</si>
  <si>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</si>
  <si>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</si>
  <si>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</si>
  <si>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</si>
  <si>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</si>
  <si>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</si>
  <si>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</si>
  <si>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</si>
  <si>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</si>
  <si>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</si>
  <si>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</si>
  <si>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</si>
  <si>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</si>
  <si>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</si>
  <si>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</si>
  <si>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</si>
  <si>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</si>
  <si>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</si>
  <si>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</si>
  <si>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</si>
  <si>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</si>
  <si>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</si>
  <si>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</si>
  <si>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</si>
  <si>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</si>
  <si>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</si>
  <si>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</si>
  <si>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</si>
  <si>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</si>
  <si>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</si>
  <si>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</si>
  <si>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</si>
  <si>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</si>
  <si>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</si>
  <si>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</si>
  <si>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</si>
  <si>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</si>
  <si>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</si>
  <si>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</si>
  <si>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</si>
  <si>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</si>
  <si>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</si>
  <si>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</si>
  <si>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</si>
  <si>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</si>
  <si>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</si>
  <si>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</si>
  <si>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</si>
  <si>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</si>
  <si>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</si>
  <si>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</si>
  <si>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</si>
  <si>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</si>
  <si>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</si>
  <si>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</si>
  <si>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</si>
  <si>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</si>
  <si>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</si>
  <si>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</si>
  <si>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</si>
  <si>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</si>
  <si>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</si>
  <si>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</si>
  <si>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</si>
  <si>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</si>
  <si>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</si>
  <si>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</si>
  <si>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</si>
  <si>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</si>
  <si>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</si>
  <si>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</si>
  <si>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</si>
  <si>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</si>
  <si>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</si>
  <si>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</si>
  <si>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</si>
  <si>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</si>
  <si>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</si>
  <si>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</si>
  <si>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</si>
  <si>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</si>
  <si>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</si>
  <si>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</si>
  <si>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</si>
  <si>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</si>
  <si>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</si>
  <si>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</si>
  <si>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</si>
  <si>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</si>
  <si>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</si>
  <si>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</si>
  <si>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</si>
  <si>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</si>
  <si>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</si>
  <si>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</si>
  <si>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</si>
  <si>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</si>
  <si>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</si>
  <si>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</si>
  <si>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</si>
  <si>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</si>
  <si>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</si>
  <si>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</si>
  <si>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</si>
  <si>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</si>
  <si>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</si>
  <si>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</si>
  <si>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</si>
  <si>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</si>
  <si>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</si>
  <si>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</si>
  <si>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</si>
  <si>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</si>
  <si>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</si>
  <si>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</si>
  <si>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</si>
  <si>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</si>
  <si>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</si>
  <si>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</si>
  <si>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</si>
  <si>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</si>
  <si>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</si>
  <si>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</si>
  <si>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</si>
  <si>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</si>
  <si>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</si>
  <si>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</si>
  <si>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</si>
  <si>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</si>
  <si>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</si>
  <si>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</si>
  <si>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</si>
  <si>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</si>
  <si>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</si>
  <si>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</si>
  <si>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</si>
  <si>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</si>
  <si>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</si>
  <si>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</si>
  <si>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</si>
  <si>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</si>
  <si>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</si>
  <si>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</si>
  <si>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</si>
  <si>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</si>
  <si>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</si>
  <si>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</si>
  <si>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</si>
  <si>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</si>
  <si>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</si>
  <si>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</si>
  <si>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</si>
  <si>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</si>
  <si>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</si>
  <si>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</si>
  <si>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</si>
  <si>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</si>
  <si>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</si>
  <si>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</si>
  <si>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</si>
  <si>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</si>
  <si>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</si>
  <si>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</si>
  <si>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</si>
  <si>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</si>
  <si>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</si>
  <si>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</si>
  <si>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</si>
  <si>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</si>
  <si>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</si>
  <si>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</si>
  <si>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</si>
  <si>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</si>
  <si>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</si>
  <si>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</si>
  <si>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</si>
  <si>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</si>
  <si>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</si>
  <si>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</si>
  <si>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</si>
  <si>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</si>
  <si>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</si>
  <si>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</si>
  <si>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</si>
  <si>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</si>
  <si>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</si>
  <si>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</si>
  <si>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</si>
  <si>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</si>
  <si>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</si>
  <si>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</si>
  <si>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</si>
  <si>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</si>
  <si>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</si>
  <si>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</si>
  <si>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</si>
  <si>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</si>
  <si>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</si>
  <si>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</si>
  <si>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</si>
  <si>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</si>
  <si>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</si>
  <si>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</si>
  <si>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</si>
  <si>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</si>
  <si>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</si>
  <si>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</si>
  <si>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</si>
  <si>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</si>
  <si>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</si>
  <si>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</si>
  <si>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</si>
  <si>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</si>
  <si>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</si>
  <si>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</si>
  <si>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</si>
  <si>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</si>
  <si>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</si>
  <si>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</si>
  <si>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</si>
  <si>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</si>
  <si>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</si>
  <si>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</si>
  <si>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</si>
  <si>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</si>
  <si>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</si>
  <si>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</si>
  <si>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</si>
  <si>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</si>
  <si>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</si>
  <si>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</si>
  <si>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</si>
  <si>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</si>
  <si>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</si>
  <si>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</si>
  <si>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</si>
  <si>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</si>
  <si>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</si>
  <si>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</si>
  <si>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</si>
  <si>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</si>
  <si>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</si>
  <si>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</si>
  <si>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</si>
  <si>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</si>
  <si>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</si>
  <si>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</si>
  <si>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</si>
  <si>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</si>
  <si>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</si>
  <si>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</si>
  <si>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</si>
  <si>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</si>
  <si>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</si>
  <si>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</si>
  <si>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</si>
  <si>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</si>
  <si>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</si>
  <si>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</si>
  <si>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</si>
  <si>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</si>
  <si>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</si>
  <si>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</si>
  <si>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</si>
  <si>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</si>
  <si>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</si>
  <si>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</si>
  <si>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</si>
  <si>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</si>
  <si>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</si>
  <si>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</si>
  <si>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</si>
  <si>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</si>
  <si>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</si>
  <si>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</si>
  <si>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</si>
  <si>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</si>
  <si>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</si>
  <si>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</si>
  <si>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</si>
  <si>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</si>
  <si>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</si>
  <si>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</si>
  <si>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</si>
  <si>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</si>
  <si>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</si>
  <si>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</si>
  <si>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</si>
  <si>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</si>
  <si>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</si>
  <si>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</si>
  <si>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</si>
  <si>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</si>
  <si>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</si>
  <si>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</si>
  <si>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</si>
  <si>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</si>
  <si>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</si>
  <si>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</si>
  <si>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</si>
  <si>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</si>
  <si>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</si>
  <si>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</si>
  <si>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</si>
  <si>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</si>
  <si>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</si>
  <si>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</si>
  <si>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</si>
  <si>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</si>
  <si>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</si>
  <si>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</si>
  <si>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</si>
  <si>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</si>
  <si>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</si>
  <si>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</si>
  <si>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</si>
  <si>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</si>
  <si>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</si>
  <si>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</si>
  <si>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</si>
  <si>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</si>
  <si>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</si>
  <si>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</si>
  <si>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</si>
  <si>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</si>
  <si>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</si>
  <si>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</si>
  <si>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</si>
  <si>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</si>
  <si>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</si>
  <si>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</si>
  <si>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</si>
  <si>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</si>
  <si>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</si>
  <si>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</si>
  <si>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</si>
  <si>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</si>
  <si>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</si>
  <si>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</si>
  <si>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</si>
  <si>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</si>
  <si>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</si>
  <si>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</si>
  <si>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</si>
  <si>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</si>
  <si>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</si>
  <si>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</si>
  <si>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</si>
  <si>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</si>
  <si>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</si>
  <si>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</si>
  <si>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</si>
  <si>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</si>
  <si>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</si>
  <si>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</si>
  <si>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</si>
  <si>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</si>
  <si>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</si>
  <si>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</si>
  <si>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</si>
  <si>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</si>
  <si>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</si>
  <si>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</si>
  <si>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</si>
  <si>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</si>
  <si>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</si>
  <si>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</si>
  <si>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</si>
  <si>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</si>
  <si>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</si>
  <si>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</si>
  <si>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</si>
  <si>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</si>
  <si>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</si>
  <si>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</si>
  <si>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</si>
  <si>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</si>
  <si>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</si>
  <si>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</si>
  <si>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</si>
  <si>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</si>
  <si>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</si>
  <si>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</si>
  <si>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</si>
  <si>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</si>
  <si>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</si>
  <si>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</si>
  <si>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</si>
  <si>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</si>
  <si>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</si>
  <si>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</si>
  <si>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</si>
  <si>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</si>
  <si>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</si>
  <si>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</si>
  <si>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</si>
  <si>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</si>
  <si>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</si>
  <si>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</si>
  <si>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</si>
  <si>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</si>
  <si>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</si>
  <si>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</si>
  <si>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</si>
  <si>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</si>
  <si>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</si>
  <si>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</si>
  <si>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</si>
  <si>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</si>
  <si>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</si>
  <si>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</si>
  <si>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</si>
  <si>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</si>
  <si>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</si>
  <si>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</si>
  <si>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</si>
  <si>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</si>
  <si>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</si>
  <si>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</si>
  <si>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</si>
  <si>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</si>
  <si>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</si>
  <si>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</si>
  <si>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</si>
  <si>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</si>
  <si>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</si>
  <si>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</si>
  <si>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</si>
  <si>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</si>
  <si>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</si>
  <si>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</si>
  <si>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</si>
  <si>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</si>
  <si>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</si>
  <si>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</si>
  <si>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</si>
  <si>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</si>
  <si>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</si>
  <si>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</si>
  <si>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</si>
  <si>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</si>
  <si>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</si>
  <si>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</si>
  <si>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</si>
  <si>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</si>
  <si>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</si>
  <si>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</si>
  <si>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</si>
  <si>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</si>
  <si>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</si>
  <si>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</si>
  <si>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</si>
  <si>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</si>
  <si>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</si>
  <si>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</si>
  <si>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</si>
  <si>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</si>
  <si>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</si>
  <si>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</si>
  <si>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</si>
  <si>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</si>
  <si>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</si>
  <si>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</si>
  <si>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</si>
  <si>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</si>
  <si>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</si>
  <si>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</si>
  <si>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</si>
  <si>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</si>
  <si>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</si>
  <si>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</si>
  <si>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</si>
  <si>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</si>
  <si>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</si>
  <si>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</si>
  <si>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</si>
  <si>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</si>
  <si>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</si>
  <si>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</si>
  <si>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</si>
  <si>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</si>
  <si>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</si>
  <si>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</si>
  <si>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</si>
  <si>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</si>
  <si>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</si>
  <si>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</si>
  <si>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</si>
  <si>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</si>
  <si>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</si>
  <si>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</si>
  <si>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</si>
  <si>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</si>
  <si>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</si>
  <si>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</si>
  <si>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</si>
  <si>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</si>
  <si>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</si>
  <si>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</si>
  <si>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</si>
  <si>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</si>
  <si>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</si>
  <si>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</si>
  <si>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</si>
  <si>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</si>
  <si>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</si>
  <si>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</si>
  <si>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</si>
  <si>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</si>
  <si>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</si>
  <si>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</si>
  <si>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</si>
  <si>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</si>
  <si>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</si>
  <si>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</si>
  <si>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</si>
  <si>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</si>
  <si>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</si>
  <si>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</si>
  <si>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</si>
  <si>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</si>
  <si>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</si>
  <si>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</si>
  <si>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</si>
  <si>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</si>
  <si>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</si>
  <si>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</si>
  <si>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</si>
  <si>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</si>
  <si>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</si>
  <si>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</si>
  <si>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</si>
  <si>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</si>
  <si>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</si>
  <si>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</si>
  <si>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</si>
  <si>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</si>
  <si>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</si>
  <si>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</si>
  <si>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</si>
  <si>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</si>
  <si>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</si>
  <si>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</si>
  <si>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</si>
  <si>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</si>
  <si>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</si>
  <si>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</si>
  <si>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</si>
  <si>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</si>
  <si>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</si>
  <si>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</si>
  <si>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</si>
  <si>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</si>
  <si>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</si>
  <si>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</si>
  <si>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</si>
  <si>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</si>
  <si>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</si>
  <si>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</si>
  <si>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</si>
  <si>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</si>
  <si>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</si>
  <si>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</si>
  <si>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</si>
  <si>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</si>
  <si>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</si>
  <si>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</si>
  <si>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</si>
  <si>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</si>
  <si>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</si>
  <si>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</si>
  <si>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</si>
  <si>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</si>
  <si>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</si>
  <si>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</si>
  <si>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</si>
  <si>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</si>
  <si>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</si>
  <si>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</si>
  <si>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</si>
  <si>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</si>
  <si>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</si>
  <si>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</si>
  <si>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</si>
  <si>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</si>
  <si>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</si>
  <si>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</si>
  <si>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</si>
  <si>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</si>
  <si>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</si>
  <si>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</si>
  <si>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</si>
  <si>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</si>
  <si>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</si>
  <si>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</si>
  <si>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</si>
  <si>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</si>
  <si>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</si>
  <si>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</si>
  <si>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</si>
  <si>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</si>
  <si>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</si>
  <si>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</si>
  <si>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</si>
  <si>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</si>
  <si>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</si>
  <si>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</si>
  <si>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</si>
  <si>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</si>
  <si>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</si>
  <si>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</si>
  <si>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</si>
  <si>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</si>
  <si>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</si>
  <si>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</si>
  <si>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</si>
  <si>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</si>
  <si>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</si>
  <si>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</si>
  <si>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</si>
  <si>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</si>
  <si>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</si>
  <si>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</si>
  <si>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</si>
  <si>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</si>
  <si>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</si>
  <si>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</si>
  <si>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</si>
  <si>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</si>
  <si>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</si>
  <si>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</si>
  <si>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</si>
  <si>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</si>
  <si>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</si>
  <si>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</si>
  <si>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</si>
  <si>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</si>
  <si>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</si>
  <si>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</si>
  <si>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</si>
  <si>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</si>
  <si>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</si>
  <si>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</si>
  <si>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</si>
  <si>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</si>
  <si>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</si>
  <si>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</si>
  <si>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</si>
  <si>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</si>
  <si>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</si>
  <si>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</si>
  <si>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</si>
  <si>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</si>
  <si>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</si>
  <si>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</si>
  <si>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</si>
  <si>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</si>
  <si>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</si>
  <si>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</si>
  <si>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</si>
  <si>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</si>
  <si>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</si>
  <si>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</si>
  <si>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</si>
  <si>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</si>
  <si>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</si>
  <si>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</si>
  <si>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</si>
  <si>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</si>
  <si>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</si>
  <si>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</si>
  <si>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</si>
  <si>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</si>
  <si>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</si>
  <si>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</si>
  <si>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</si>
  <si>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</si>
  <si>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</si>
  <si>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</si>
  <si>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</si>
  <si>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</si>
  <si>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</si>
  <si>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</si>
  <si>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</si>
  <si>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</si>
  <si>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</si>
  <si>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</si>
  <si>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</si>
  <si>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</si>
  <si>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</si>
  <si>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</si>
  <si>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</si>
  <si>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</si>
  <si>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</si>
  <si>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</si>
  <si>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</si>
  <si>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</si>
  <si>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</si>
  <si>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</si>
  <si>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</si>
  <si>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</si>
  <si>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</si>
  <si>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</si>
  <si>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</si>
  <si>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</si>
  <si>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</si>
  <si>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</si>
  <si>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</si>
  <si>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</si>
  <si>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</si>
  <si>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</si>
  <si>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</si>
  <si>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</si>
  <si>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</si>
  <si>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</si>
  <si>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</si>
  <si>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</si>
  <si>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</si>
  <si>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</si>
  <si>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</si>
  <si>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</si>
  <si>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</si>
  <si>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</si>
  <si>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</si>
  <si>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</si>
  <si>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</si>
  <si>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</si>
  <si>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</si>
  <si>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</si>
  <si>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</si>
  <si>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</si>
  <si>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</si>
  <si>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</si>
  <si>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</si>
  <si>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</si>
  <si>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</si>
  <si>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</si>
  <si>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</si>
  <si>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</si>
  <si>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</si>
  <si>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</si>
  <si>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</si>
  <si>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</si>
  <si>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</si>
  <si>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</si>
  <si>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</si>
  <si>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</si>
  <si>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</si>
  <si>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</si>
  <si>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</si>
  <si>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</si>
  <si>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</si>
  <si>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</si>
  <si>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</si>
  <si>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</si>
  <si>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</si>
  <si>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</si>
  <si>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</si>
  <si>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</si>
  <si>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</si>
  <si>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</si>
  <si>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</si>
  <si>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</si>
  <si>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</si>
  <si>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</si>
  <si>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</si>
  <si>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</si>
  <si>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</si>
  <si>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</si>
  <si>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</si>
  <si>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</si>
  <si>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</si>
  <si>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</si>
  <si>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</si>
  <si>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</si>
  <si>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</si>
  <si>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</si>
  <si>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</si>
  <si>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</si>
  <si>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</si>
  <si>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</si>
  <si>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</si>
  <si>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</si>
  <si>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</si>
  <si>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</si>
  <si>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</si>
  <si>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</si>
  <si>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</si>
  <si>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</si>
  <si>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</si>
  <si>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</si>
  <si>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</si>
  <si>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</si>
  <si>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</si>
  <si>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</si>
  <si>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</si>
  <si>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</si>
  <si>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</si>
  <si>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</si>
  <si>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</si>
  <si>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</si>
  <si>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</si>
  <si>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</si>
  <si>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</si>
  <si>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</si>
  <si>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</si>
  <si>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</si>
  <si>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</si>
  <si>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</si>
  <si>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</si>
  <si>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</si>
  <si>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</si>
  <si>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</si>
  <si>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</si>
  <si>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</si>
  <si>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</si>
  <si>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</si>
  <si>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</si>
  <si>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</si>
  <si>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</si>
  <si>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</si>
  <si>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</si>
  <si>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</si>
  <si>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</si>
  <si>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</si>
  <si>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</si>
  <si>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</si>
  <si>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</si>
  <si>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</si>
  <si>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</si>
  <si>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</si>
  <si>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</si>
  <si>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</si>
  <si>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</si>
  <si>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</si>
  <si>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</si>
  <si>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</si>
  <si>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</si>
  <si>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</si>
  <si>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</si>
  <si>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</si>
  <si>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</si>
  <si>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</si>
  <si>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</si>
  <si>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</si>
  <si>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</si>
  <si>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</si>
  <si>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</si>
  <si>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</si>
  <si>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</si>
  <si>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</si>
  <si>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</si>
  <si>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</si>
  <si>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</si>
  <si>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</si>
  <si>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</si>
  <si>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</si>
  <si>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</si>
  <si>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</si>
  <si>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</si>
  <si>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</si>
  <si>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</si>
  <si>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</si>
  <si>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</si>
  <si>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</si>
  <si>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</si>
  <si>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</si>
  <si>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</si>
  <si>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</si>
  <si>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</si>
  <si>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</si>
  <si>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</si>
  <si>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</si>
  <si>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</si>
  <si>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</si>
  <si>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</si>
  <si>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</si>
  <si>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</si>
  <si>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</si>
  <si>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</si>
  <si>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</si>
  <si>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</si>
  <si>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</si>
  <si>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</si>
  <si>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</si>
  <si>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</si>
  <si>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</si>
  <si>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</si>
  <si>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</si>
  <si>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</si>
  <si>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</si>
  <si>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</si>
  <si>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</si>
  <si>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</si>
  <si>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</si>
  <si>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</si>
  <si>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</si>
  <si>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</si>
  <si>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</si>
  <si>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</si>
  <si>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</si>
  <si>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</si>
  <si>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</si>
  <si>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</si>
  <si>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</si>
  <si>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</si>
  <si>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</si>
  <si>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</si>
  <si>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</si>
  <si>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</si>
  <si>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</si>
  <si>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</si>
  <si>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</si>
  <si>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</si>
  <si>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</si>
  <si>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</si>
  <si>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</si>
  <si>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</si>
  <si>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</si>
  <si>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</si>
  <si>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</si>
  <si>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</si>
  <si>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</si>
  <si>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</si>
  <si>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</si>
  <si>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</si>
  <si>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</si>
  <si>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</si>
  <si>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</si>
  <si>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</si>
  <si>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</si>
  <si>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</si>
  <si>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</si>
  <si>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</si>
  <si>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</si>
  <si>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</si>
  <si>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</si>
  <si>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</si>
  <si>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</si>
  <si>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</si>
  <si>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</si>
  <si>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</si>
  <si>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</si>
  <si>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</si>
  <si>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</si>
  <si>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</si>
  <si>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</si>
  <si>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</si>
  <si>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</si>
  <si>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</si>
  <si>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</si>
  <si>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</si>
  <si>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</si>
  <si>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</si>
  <si>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</si>
  <si>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</si>
  <si>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</si>
  <si>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</si>
  <si>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</si>
  <si>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</si>
  <si>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</si>
  <si>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</si>
  <si>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</si>
  <si>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</si>
  <si>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</si>
  <si>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</si>
  <si>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</si>
  <si>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</si>
  <si>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</si>
  <si>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</si>
  <si>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</si>
  <si>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</si>
  <si>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</si>
  <si>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</si>
  <si>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</si>
  <si>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</si>
  <si>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</si>
  <si>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</si>
  <si>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</si>
  <si>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</si>
  <si>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</si>
  <si>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</si>
  <si>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</si>
  <si>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</si>
  <si>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</si>
  <si>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</si>
  <si>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</si>
  <si>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</si>
  <si>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</si>
  <si>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</si>
  <si>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</si>
  <si>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</si>
  <si>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</si>
  <si>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</si>
  <si>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</si>
  <si>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</si>
  <si>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</si>
  <si>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</si>
  <si>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</si>
  <si>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</si>
  <si>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</si>
  <si>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</si>
  <si>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</si>
  <si>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</si>
  <si>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</si>
  <si>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</si>
  <si>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</si>
  <si>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</si>
  <si>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</si>
  <si>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</si>
  <si>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</si>
  <si>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</si>
  <si>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</si>
  <si>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</si>
  <si>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</si>
  <si>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</si>
  <si>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</si>
  <si>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</si>
  <si>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</si>
  <si>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</si>
  <si>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</si>
  <si>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</si>
  <si>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</si>
  <si>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</si>
  <si>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</si>
  <si>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</si>
  <si>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</si>
  <si>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</si>
  <si>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</si>
  <si>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</si>
  <si>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</si>
  <si>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</si>
  <si>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</si>
  <si>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</si>
  <si>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</si>
  <si>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</si>
  <si>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</si>
  <si>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</si>
  <si>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</si>
  <si>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</si>
  <si>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</si>
  <si>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</si>
  <si>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</si>
  <si>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</si>
  <si>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</si>
  <si>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</si>
  <si>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</si>
  <si>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</si>
  <si>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</si>
  <si>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</si>
  <si>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</si>
  <si>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</si>
  <si>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</si>
  <si>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</si>
  <si>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</si>
  <si>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</si>
  <si>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</si>
  <si>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</si>
  <si>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</si>
  <si>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</si>
  <si>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</si>
  <si>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</si>
  <si>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</si>
  <si>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</si>
  <si>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</si>
  <si>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</si>
  <si>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</si>
  <si>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</si>
  <si>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</si>
  <si>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</si>
  <si>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</si>
  <si>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</si>
  <si>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</si>
  <si>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</si>
  <si>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</si>
  <si>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</si>
  <si>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</si>
  <si>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</si>
  <si>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</si>
  <si>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</si>
  <si>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</si>
  <si>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</si>
  <si>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</si>
  <si>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</si>
  <si>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</si>
  <si>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</si>
  <si>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</si>
  <si>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</si>
  <si>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</si>
  <si>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</si>
  <si>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</si>
  <si>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</si>
  <si>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</si>
  <si>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</si>
  <si>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</si>
  <si>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</si>
  <si>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</si>
  <si>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</si>
  <si>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</si>
  <si>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</si>
  <si>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</si>
  <si>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</si>
  <si>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</si>
  <si>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</si>
  <si>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</si>
  <si>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</si>
  <si>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</si>
  <si>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</si>
  <si>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</si>
  <si>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</si>
  <si>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</si>
  <si>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</si>
  <si>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</si>
  <si>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</si>
  <si>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</si>
  <si>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</si>
  <si>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</si>
  <si>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</si>
  <si>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</si>
  <si>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</si>
  <si>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</si>
  <si>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</si>
  <si>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</si>
  <si>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</si>
  <si>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</si>
  <si>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</si>
  <si>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</si>
  <si>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</si>
  <si>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</si>
  <si>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</si>
  <si>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</si>
  <si>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</si>
  <si>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</si>
  <si>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</si>
  <si>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</si>
  <si>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</si>
  <si>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</si>
  <si>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</si>
  <si>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</si>
  <si>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</si>
  <si>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</si>
  <si>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</si>
  <si>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</si>
  <si>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</si>
  <si>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</si>
  <si>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</si>
  <si>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</si>
  <si>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</si>
  <si>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</si>
  <si>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</si>
  <si>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</si>
  <si>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</si>
  <si>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</si>
  <si>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</si>
  <si>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</si>
  <si>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</si>
  <si>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</si>
  <si>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</si>
  <si>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</si>
  <si>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</si>
  <si>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</si>
  <si>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</si>
  <si>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</si>
  <si>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</si>
  <si>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</si>
  <si>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</si>
  <si>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</si>
  <si>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</si>
  <si>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</si>
  <si>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</si>
  <si>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</si>
  <si>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</si>
  <si>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</si>
  <si>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</si>
  <si>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</si>
  <si>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</si>
  <si>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</si>
  <si>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</si>
  <si>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</si>
  <si>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</si>
  <si>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</si>
  <si>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</si>
  <si>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</si>
  <si>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</si>
  <si>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</si>
  <si>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</si>
  <si>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</si>
  <si>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</si>
  <si>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</si>
  <si>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</si>
  <si>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</si>
  <si>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</si>
  <si>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</si>
  <si>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</si>
  <si>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</si>
  <si>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</si>
  <si>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</si>
  <si>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</si>
  <si>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</si>
  <si>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</si>
  <si>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</si>
  <si>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</si>
  <si>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</si>
  <si>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</si>
  <si>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</si>
  <si>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</si>
  <si>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</si>
  <si>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</si>
  <si>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</si>
  <si>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</si>
  <si>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</si>
  <si>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</si>
  <si>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</si>
  <si>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</si>
  <si>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</si>
  <si>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</si>
  <si>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</si>
  <si>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</si>
  <si>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</si>
  <si>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</si>
  <si>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</si>
  <si>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</si>
  <si>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</si>
  <si>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</si>
  <si>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</si>
  <si>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</si>
  <si>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</si>
  <si>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</si>
  <si>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</si>
  <si>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</si>
  <si>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</si>
  <si>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</si>
  <si>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</si>
  <si>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</si>
  <si>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</si>
  <si>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</si>
  <si>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</si>
  <si>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</si>
  <si>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</si>
  <si>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</si>
  <si>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</si>
  <si>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</si>
  <si>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</si>
  <si>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</si>
  <si>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</si>
  <si>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</si>
  <si>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</si>
  <si>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</si>
  <si>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</si>
  <si>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</si>
  <si>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</si>
  <si>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</si>
  <si>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</si>
  <si>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</si>
  <si>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</si>
  <si>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</si>
  <si>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</si>
  <si>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</si>
  <si>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</si>
  <si>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</si>
  <si>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</si>
  <si>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</si>
  <si>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</si>
  <si>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</si>
  <si>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</si>
  <si>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</si>
  <si>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</si>
  <si>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</si>
  <si>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</si>
  <si>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</si>
  <si>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</si>
  <si>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</si>
  <si>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</si>
  <si>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</si>
  <si>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</si>
  <si>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</si>
  <si>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</si>
  <si>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</si>
  <si>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</si>
  <si>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</si>
  <si>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</si>
  <si>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</si>
  <si>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</si>
  <si>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</si>
  <si>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</si>
  <si>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</si>
  <si>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</si>
  <si>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</si>
  <si>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</si>
  <si>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</si>
  <si>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</si>
  <si>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</si>
  <si>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</si>
  <si>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</si>
  <si>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</si>
  <si>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</si>
  <si>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</si>
  <si>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</si>
  <si>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</si>
  <si>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</si>
  <si>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</si>
  <si>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</si>
  <si>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</si>
  <si>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</si>
  <si>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</si>
  <si>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</si>
  <si>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</si>
  <si>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</si>
  <si>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</si>
  <si>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</si>
  <si>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</si>
  <si>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</si>
  <si>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</si>
  <si>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</si>
  <si>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</si>
  <si>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</si>
  <si>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</si>
  <si>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</si>
  <si>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</si>
  <si>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</si>
  <si>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</si>
  <si>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</si>
  <si>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</si>
  <si>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</si>
  <si>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</si>
  <si>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</si>
  <si>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</si>
  <si>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</si>
  <si>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</si>
  <si>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</si>
  <si>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</si>
  <si>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</si>
  <si>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</si>
  <si>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</si>
  <si>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</si>
  <si>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</si>
  <si>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</si>
  <si>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</si>
  <si>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</si>
  <si>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</si>
  <si>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</si>
  <si>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</si>
  <si>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</si>
  <si>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</si>
  <si>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</si>
  <si>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</si>
  <si>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</si>
  <si>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</si>
  <si>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</si>
  <si>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</si>
  <si>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</si>
  <si>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</si>
  <si>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</si>
  <si>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</si>
  <si>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</si>
  <si>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</si>
  <si>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</si>
  <si>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</si>
  <si>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</si>
  <si>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</si>
  <si>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</si>
  <si>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</si>
  <si>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</si>
  <si>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</si>
  <si>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</si>
  <si>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</si>
  <si>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</si>
  <si>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</si>
  <si>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</si>
  <si>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</si>
  <si>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</si>
  <si>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</si>
  <si>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</si>
  <si>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</si>
  <si>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</si>
  <si>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</si>
  <si>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</si>
  <si>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</si>
  <si>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</si>
  <si>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</si>
  <si>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</si>
  <si>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</si>
  <si>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</si>
  <si>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</si>
  <si>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</si>
  <si>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</si>
  <si>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</si>
  <si>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</si>
  <si>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</si>
  <si>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</si>
  <si>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</si>
  <si>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</si>
  <si>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</si>
  <si>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</si>
  <si>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</si>
  <si>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</si>
  <si>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</si>
  <si>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</si>
  <si>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</si>
  <si>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</si>
  <si>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</si>
  <si>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</si>
  <si>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</si>
  <si>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</si>
  <si>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</si>
  <si>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</si>
  <si>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</si>
  <si>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</si>
  <si>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</si>
  <si>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</si>
  <si>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</si>
  <si>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</si>
  <si>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</si>
  <si>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</si>
  <si>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</si>
  <si>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</si>
  <si>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</si>
  <si>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</si>
  <si>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</si>
  <si>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</si>
  <si>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</si>
  <si>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</si>
  <si>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</si>
  <si>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</si>
  <si>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</si>
  <si>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</si>
  <si>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</si>
  <si>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</si>
  <si>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</si>
  <si>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</si>
  <si>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</si>
  <si>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</si>
  <si>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</si>
  <si>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</si>
  <si>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</si>
  <si>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</si>
  <si>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</si>
  <si>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</si>
  <si>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</si>
  <si>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</si>
  <si>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</si>
  <si>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</si>
  <si>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</si>
  <si>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</si>
  <si>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</si>
  <si>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</si>
  <si>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</si>
  <si>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</si>
  <si>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</si>
  <si>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</si>
  <si>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</si>
  <si>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</si>
  <si>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</si>
  <si>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</si>
  <si>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</si>
  <si>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</si>
  <si>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</si>
  <si>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</si>
  <si>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</si>
  <si>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</si>
  <si>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</si>
  <si>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</si>
  <si>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</si>
  <si>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</si>
  <si>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</si>
  <si>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</si>
  <si>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</si>
  <si>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</si>
  <si>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</si>
  <si>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</si>
  <si>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</si>
  <si>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</si>
  <si>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</si>
  <si>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</si>
  <si>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</si>
  <si>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</si>
  <si>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</si>
  <si>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</si>
  <si>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</si>
  <si>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</si>
  <si>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</si>
  <si>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</si>
  <si>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</si>
  <si>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</si>
  <si>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</si>
  <si>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</si>
  <si>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</si>
  <si>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</si>
  <si>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</si>
  <si>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</si>
  <si>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</si>
  <si>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</si>
  <si>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</si>
  <si>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</si>
  <si>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</si>
  <si>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</si>
  <si>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</si>
  <si>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</si>
  <si>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</si>
  <si>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</si>
  <si>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</si>
  <si>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</si>
  <si>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</si>
  <si>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</si>
  <si>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</si>
  <si>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</si>
  <si>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</si>
  <si>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</si>
  <si>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</si>
  <si>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</si>
  <si>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</si>
  <si>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</si>
  <si>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</si>
  <si>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</si>
  <si>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</si>
  <si>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</si>
  <si>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</si>
  <si>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</si>
  <si>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</si>
  <si>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</si>
  <si>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</si>
  <si>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</si>
  <si>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</si>
  <si>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</si>
  <si>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</si>
  <si>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</si>
  <si>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</si>
  <si>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</si>
  <si>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</si>
  <si>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</si>
  <si>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</si>
  <si>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</si>
  <si>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</si>
  <si>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</si>
  <si>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</si>
  <si>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</si>
  <si>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</si>
  <si>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</si>
  <si>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</si>
  <si>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</si>
  <si>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</si>
  <si>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</si>
  <si>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</si>
  <si>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</si>
  <si>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</si>
  <si>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</si>
  <si>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</si>
  <si>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</si>
  <si>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</si>
  <si>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</si>
  <si>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</si>
  <si>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</si>
  <si>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</si>
  <si>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</si>
  <si>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</si>
  <si>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</si>
  <si>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</si>
  <si>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</si>
  <si>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</si>
  <si>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</si>
  <si>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</si>
  <si>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</si>
  <si>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</si>
  <si>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</si>
  <si>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</si>
  <si>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</si>
  <si>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</si>
  <si>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</si>
  <si>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</si>
  <si>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</si>
  <si>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</si>
  <si>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</si>
  <si>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</si>
  <si>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</si>
  <si>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</si>
  <si>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</si>
  <si>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</si>
  <si>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</si>
  <si>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</si>
  <si>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</si>
  <si>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</si>
  <si>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</si>
  <si>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</si>
  <si>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</si>
  <si>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</si>
  <si>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</si>
  <si>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</si>
  <si>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</si>
  <si>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</si>
  <si>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</si>
  <si>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</si>
  <si>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</si>
  <si>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</si>
  <si>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</si>
  <si>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</si>
  <si>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</si>
  <si>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</si>
  <si>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</si>
  <si>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</si>
  <si>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</si>
  <si>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</si>
  <si>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</si>
  <si>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</si>
  <si>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</si>
  <si>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</si>
  <si>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</si>
  <si>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</si>
  <si>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</si>
  <si>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</si>
  <si>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</si>
  <si>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</si>
  <si>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</si>
  <si>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</si>
  <si>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</si>
  <si>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</si>
  <si>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</si>
  <si>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</si>
  <si>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</si>
  <si>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</si>
  <si>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</si>
  <si>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</si>
  <si>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</si>
  <si>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</si>
  <si>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</si>
  <si>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</si>
  <si>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</si>
  <si>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</si>
  <si>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</si>
  <si>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</si>
  <si>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</si>
  <si>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</si>
  <si>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</si>
  <si>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</si>
  <si>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</si>
  <si>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</si>
  <si>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</si>
  <si>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</si>
  <si>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</si>
  <si>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</si>
  <si>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</si>
  <si>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</si>
  <si>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</si>
  <si>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</si>
  <si>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</si>
  <si>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</si>
  <si>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</si>
  <si>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</si>
  <si>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</si>
  <si>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</si>
  <si>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</si>
  <si>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</si>
  <si>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</si>
  <si>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</si>
  <si>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</si>
  <si>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</si>
  <si>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</si>
  <si>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</si>
  <si>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</si>
  <si>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</si>
  <si>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</si>
  <si>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</si>
  <si>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</si>
  <si>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</si>
  <si>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</si>
  <si>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</si>
  <si>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</si>
  <si>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</si>
  <si>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</si>
  <si>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</si>
  <si>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</si>
  <si>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</si>
  <si>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</si>
  <si>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</si>
  <si>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</si>
  <si>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</si>
  <si>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</si>
  <si>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</si>
  <si>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</si>
  <si>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</si>
  <si>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</si>
  <si>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</si>
  <si>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</si>
  <si>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</si>
  <si>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</si>
  <si>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</si>
  <si>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</si>
  <si>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</si>
  <si>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</si>
  <si>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</si>
  <si>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</si>
  <si>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</si>
  <si>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</si>
  <si>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</si>
  <si>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</si>
  <si>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</si>
  <si>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</si>
  <si>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</si>
  <si>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</si>
  <si>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</si>
  <si>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</si>
  <si>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</si>
  <si>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</si>
  <si>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</si>
  <si>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</si>
  <si>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</si>
  <si>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</si>
  <si>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</si>
  <si>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</si>
  <si>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</si>
  <si>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</si>
  <si>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</si>
  <si>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</si>
  <si>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</si>
  <si>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</si>
  <si>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</si>
  <si>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</si>
  <si>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</si>
  <si>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</si>
  <si>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</si>
  <si>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</si>
  <si>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</si>
  <si>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</si>
  <si>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</si>
  <si>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</si>
  <si>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</si>
  <si>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</si>
  <si>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</si>
  <si>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</si>
  <si>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</si>
  <si>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</si>
  <si>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</si>
  <si>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</si>
  <si>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</si>
  <si>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</si>
  <si>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</si>
  <si>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</si>
  <si>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</si>
  <si>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</si>
  <si>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</si>
  <si>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</si>
  <si>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</si>
  <si>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</si>
  <si>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</si>
  <si>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</si>
  <si>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</si>
  <si>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</si>
  <si>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</si>
  <si>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</si>
  <si>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</si>
  <si>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</si>
  <si>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</si>
  <si>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</si>
  <si>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</si>
  <si>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</si>
  <si>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</si>
  <si>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</si>
  <si>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</si>
  <si>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</si>
  <si>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</si>
  <si>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</si>
  <si>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</si>
  <si>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</si>
  <si>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</si>
  <si>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</si>
  <si>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</si>
  <si>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</si>
  <si>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</si>
  <si>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</si>
  <si>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</si>
  <si>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</si>
  <si>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</si>
  <si>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</si>
  <si>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</si>
  <si>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</si>
  <si>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</si>
  <si>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</si>
  <si>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</si>
  <si>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</si>
  <si>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</si>
  <si>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</si>
  <si>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</si>
  <si>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</si>
  <si>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</si>
  <si>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</si>
  <si>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</si>
  <si>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</si>
  <si>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</si>
  <si>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</si>
  <si>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</si>
  <si>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</si>
  <si>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</si>
  <si>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</si>
  <si>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</si>
  <si>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</si>
  <si>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</si>
  <si>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</si>
  <si>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</si>
  <si>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</si>
  <si>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</si>
  <si>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</si>
  <si>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</si>
  <si>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</si>
  <si>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</si>
  <si>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</si>
  <si>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</si>
  <si>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</si>
  <si>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</si>
  <si>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</si>
  <si>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</si>
  <si>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</si>
  <si>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</si>
  <si>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</si>
  <si>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</si>
  <si>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</si>
  <si>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</si>
  <si>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</si>
  <si>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</si>
  <si>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</si>
  <si>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</si>
  <si>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</si>
  <si>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</si>
  <si>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</si>
  <si>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</si>
  <si>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</si>
  <si>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</si>
  <si>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</si>
  <si>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</si>
  <si>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</si>
  <si>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</si>
  <si>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</si>
  <si>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</si>
  <si>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</si>
  <si>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</si>
  <si>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</si>
  <si>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</si>
  <si>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</si>
  <si>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</si>
  <si>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</si>
  <si>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</si>
  <si>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</si>
  <si>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</si>
  <si>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</si>
  <si>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</si>
  <si>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</si>
  <si>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</si>
  <si>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</si>
  <si>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</si>
  <si>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</si>
  <si>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</si>
  <si>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</si>
  <si>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</si>
  <si>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</si>
  <si>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</si>
  <si>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</si>
  <si>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</si>
  <si>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</si>
  <si>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</si>
  <si>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</si>
  <si>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</si>
  <si>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</si>
  <si>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</si>
  <si>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</si>
  <si>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</si>
  <si>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</si>
  <si>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</si>
  <si>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</si>
  <si>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</si>
  <si>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</si>
  <si>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</si>
  <si>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</si>
  <si>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</si>
  <si>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</si>
  <si>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</si>
  <si>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</si>
  <si>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</si>
  <si>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</si>
  <si>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</si>
  <si>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</si>
  <si>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</si>
  <si>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</si>
  <si>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</si>
  <si>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</si>
  <si>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</si>
  <si>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</si>
  <si>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</si>
  <si>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</si>
  <si>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</si>
  <si>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</si>
  <si>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</si>
  <si>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</si>
  <si>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</si>
  <si>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</si>
  <si>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</si>
  <si>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</si>
  <si>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</si>
  <si>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</si>
  <si>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</si>
  <si>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</si>
  <si>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</si>
  <si>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</si>
  <si>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</si>
  <si>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</si>
  <si>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</si>
  <si>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</si>
  <si>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</si>
  <si>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</si>
  <si>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</si>
  <si>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</si>
  <si>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</si>
  <si>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</si>
  <si>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</si>
  <si>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</si>
  <si>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</si>
  <si>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</si>
  <si>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</si>
  <si>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</si>
  <si>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</si>
  <si>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</si>
  <si>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</si>
  <si>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</si>
  <si>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</si>
  <si>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</si>
  <si>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</si>
  <si>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</si>
  <si>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</si>
  <si>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</si>
  <si>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</si>
  <si>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</si>
  <si>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</si>
  <si>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</si>
  <si>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</si>
  <si>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</si>
  <si>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</si>
  <si>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</si>
  <si>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</si>
  <si>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</si>
  <si>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</si>
  <si>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</si>
  <si>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</si>
  <si>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</si>
  <si>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</si>
  <si>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</si>
  <si>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</si>
  <si>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</si>
  <si>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</si>
  <si>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</si>
  <si>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</si>
  <si>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</si>
  <si>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</si>
  <si>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</si>
  <si>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</si>
  <si>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</si>
  <si>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</si>
  <si>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</si>
  <si>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</si>
  <si>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</si>
  <si>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</si>
  <si>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</si>
  <si>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</si>
  <si>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</si>
  <si>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</si>
  <si>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</si>
  <si>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</si>
  <si>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</si>
  <si>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</si>
  <si>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</si>
  <si>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</si>
  <si>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</si>
  <si>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</si>
  <si>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</si>
  <si>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</si>
  <si>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</si>
  <si>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</si>
  <si>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</si>
  <si>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</si>
  <si>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</si>
  <si>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</si>
  <si>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</si>
  <si>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</si>
  <si>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</si>
  <si>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</si>
  <si>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</si>
  <si>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</si>
  <si>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</si>
  <si>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</si>
  <si>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</si>
  <si>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</si>
  <si>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</si>
  <si>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</si>
  <si>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</si>
  <si>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</si>
  <si>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</si>
  <si>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</si>
  <si>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</si>
  <si>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</si>
  <si>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</si>
  <si>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</si>
  <si>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</si>
  <si>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</si>
  <si>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</si>
  <si>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</si>
  <si>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</si>
  <si>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</si>
  <si>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</si>
  <si>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</si>
  <si>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</si>
  <si>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</si>
  <si>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</si>
  <si>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</si>
  <si>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</si>
  <si>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</si>
  <si>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</si>
  <si>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</si>
  <si>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</si>
  <si>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</si>
  <si>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</si>
  <si>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</si>
  <si>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</si>
  <si>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</si>
  <si>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</si>
  <si>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</si>
  <si>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</si>
  <si>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</si>
  <si>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</si>
  <si>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</si>
  <si>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</si>
  <si>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</si>
  <si>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</si>
  <si>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</si>
  <si>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</si>
  <si>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</si>
  <si>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</si>
  <si>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</si>
  <si>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</si>
  <si>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</si>
  <si>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</si>
  <si>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</si>
  <si>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</si>
  <si>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</si>
  <si>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</si>
  <si>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</si>
  <si>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</si>
  <si>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</si>
  <si>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</si>
  <si>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</si>
  <si>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</si>
  <si>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</si>
  <si>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</si>
  <si>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</si>
  <si>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</si>
  <si>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</si>
  <si>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</si>
  <si>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</si>
  <si>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</si>
  <si>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</si>
  <si>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</si>
  <si>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</si>
  <si>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</si>
  <si>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</si>
  <si>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</si>
  <si>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</si>
  <si>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</si>
  <si>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</si>
  <si>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</si>
  <si>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</si>
  <si>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</si>
  <si>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</si>
  <si>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</si>
  <si>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</si>
  <si>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</si>
  <si>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</si>
  <si>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</si>
  <si>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</si>
  <si>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</si>
  <si>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</si>
  <si>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</si>
  <si>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</si>
  <si>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</si>
  <si>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</si>
  <si>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</si>
  <si>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</si>
  <si>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</si>
  <si>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</si>
  <si>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</si>
  <si>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</si>
  <si>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</si>
  <si>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</si>
  <si>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</si>
  <si>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</si>
  <si>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</si>
  <si>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</si>
  <si>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</si>
  <si>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</si>
  <si>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</si>
  <si>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</si>
  <si>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</si>
  <si>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</si>
  <si>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</si>
  <si>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</si>
  <si>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</si>
  <si>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</si>
  <si>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</si>
  <si>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</si>
  <si>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</si>
  <si>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</si>
  <si>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</si>
  <si>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</si>
  <si>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</si>
  <si>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</si>
  <si>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</si>
  <si>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</si>
  <si>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</si>
  <si>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</si>
  <si>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</si>
  <si>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</si>
  <si>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</si>
  <si>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</si>
  <si>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</si>
  <si>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</si>
  <si>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</si>
  <si>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</si>
  <si>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</si>
  <si>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</si>
  <si>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</si>
  <si>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</si>
  <si>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</si>
  <si>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</si>
  <si>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</si>
  <si>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</si>
  <si>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</si>
  <si>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</si>
  <si>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</si>
  <si>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</si>
  <si>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</si>
  <si>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</si>
  <si>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</si>
  <si>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</si>
  <si>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</si>
  <si>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</si>
  <si>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</si>
  <si>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</si>
  <si>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</si>
  <si>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</si>
  <si>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</si>
  <si>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</si>
  <si>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</si>
  <si>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</si>
  <si>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</si>
  <si>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</si>
  <si>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</si>
  <si>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</si>
  <si>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</si>
  <si>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</si>
  <si>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</si>
  <si>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</si>
  <si>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</si>
  <si>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</si>
  <si>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</si>
  <si>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</si>
  <si>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</si>
  <si>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</si>
  <si>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</si>
  <si>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</si>
  <si>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</si>
  <si>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</si>
  <si>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</si>
  <si>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</si>
  <si>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</si>
  <si>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</si>
  <si>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</si>
  <si>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</si>
  <si>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</si>
  <si>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</si>
  <si>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</si>
  <si>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</si>
  <si>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</si>
  <si>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</si>
  <si>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</si>
  <si>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</si>
  <si>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</si>
  <si>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</si>
  <si>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</si>
  <si>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</si>
  <si>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</si>
  <si>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</si>
  <si>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</si>
  <si>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</si>
  <si>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</si>
  <si>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</si>
  <si>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</si>
  <si>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</si>
  <si>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</si>
  <si>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</si>
  <si>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</si>
  <si>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</si>
  <si>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</si>
  <si>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</si>
  <si>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</si>
  <si>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</si>
  <si>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</si>
  <si>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</si>
  <si>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</si>
  <si>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</si>
  <si>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</si>
  <si>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</si>
  <si>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</si>
  <si>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</si>
  <si>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</si>
  <si>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</si>
  <si>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</si>
  <si>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</si>
  <si>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</si>
  <si>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</si>
  <si>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</si>
  <si>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</si>
  <si>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</si>
  <si>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</si>
  <si>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</si>
  <si>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</si>
  <si>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</si>
  <si>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</si>
  <si>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</si>
  <si>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</si>
  <si>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</si>
  <si>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</si>
  <si>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</si>
  <si>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</si>
  <si>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</si>
  <si>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</si>
  <si>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</si>
  <si>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</si>
  <si>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</si>
  <si>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</si>
  <si>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</si>
  <si>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</si>
  <si>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</si>
  <si>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</si>
  <si>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</si>
  <si>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</si>
  <si>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</si>
  <si>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</si>
  <si>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</si>
  <si>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</si>
  <si>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</si>
  <si>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</si>
  <si>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</si>
  <si>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</si>
  <si>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</si>
  <si>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</si>
  <si>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</si>
  <si>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</si>
  <si>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</si>
  <si>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</si>
  <si>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</si>
  <si>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</si>
  <si>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</si>
  <si>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</si>
  <si>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</si>
  <si>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</si>
  <si>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</si>
  <si>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</si>
  <si>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</si>
  <si>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</si>
  <si>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</si>
  <si>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</si>
  <si>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</si>
  <si>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</si>
  <si>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</si>
  <si>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</si>
  <si>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</si>
  <si>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</si>
  <si>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</si>
  <si>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</si>
  <si>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</si>
  <si>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</si>
  <si>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</si>
  <si>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</si>
  <si>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</si>
  <si>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</si>
  <si>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</si>
  <si>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</si>
  <si>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</si>
  <si>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</si>
  <si>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</si>
  <si>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</si>
  <si>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</si>
  <si>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</si>
  <si>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</si>
  <si>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</si>
  <si>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</si>
  <si>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</si>
  <si>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</si>
  <si>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</si>
  <si>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</si>
  <si>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</si>
  <si>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</si>
  <si>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</si>
  <si>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</si>
  <si>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</si>
  <si>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</si>
  <si>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</si>
  <si>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</si>
  <si>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</si>
  <si>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</si>
  <si>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</si>
  <si>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</si>
  <si>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</si>
  <si>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</si>
  <si>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</si>
  <si>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</si>
  <si>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</si>
  <si>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</si>
  <si>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</si>
  <si>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</si>
  <si>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</si>
  <si>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</si>
  <si>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</si>
  <si>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</si>
  <si>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</si>
  <si>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</si>
  <si>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</si>
  <si>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</si>
  <si>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</si>
  <si>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</si>
  <si>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</si>
  <si>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</si>
  <si>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</si>
  <si>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</si>
  <si>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</si>
  <si>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</si>
  <si>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</si>
  <si>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</si>
  <si>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</si>
  <si>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</si>
  <si>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</si>
  <si>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</si>
  <si>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</si>
  <si>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</si>
  <si>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</si>
  <si>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</si>
  <si>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</si>
  <si>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</si>
  <si>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</si>
  <si>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</si>
  <si>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</si>
  <si>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</si>
  <si>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</si>
  <si>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</si>
  <si>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</si>
  <si>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</si>
  <si>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</si>
  <si>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</si>
  <si>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</si>
  <si>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</si>
  <si>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</si>
  <si>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</si>
  <si>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</si>
  <si>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</si>
  <si>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</si>
  <si>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</si>
  <si>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</si>
  <si>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</si>
  <si>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</si>
  <si>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</si>
  <si>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</si>
  <si>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</si>
  <si>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</si>
  <si>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</si>
  <si>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</si>
  <si>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</si>
  <si>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</si>
  <si>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</si>
  <si>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</si>
  <si>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</si>
  <si>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</si>
  <si>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</si>
  <si>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</si>
  <si>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</si>
  <si>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</si>
  <si>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</si>
  <si>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</si>
  <si>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</si>
  <si>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</si>
  <si>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</si>
  <si>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</si>
  <si>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</si>
  <si>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</si>
  <si>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</si>
  <si>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</si>
  <si>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</si>
  <si>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</si>
  <si>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</si>
  <si>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</si>
  <si>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</si>
  <si>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</si>
  <si>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</si>
  <si>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</si>
  <si>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</si>
  <si>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</si>
  <si>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</si>
  <si>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</si>
  <si>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</si>
  <si>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</si>
  <si>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</si>
  <si>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</si>
  <si>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</si>
  <si>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</si>
  <si>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</si>
  <si>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</si>
  <si>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</si>
  <si>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</si>
  <si>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</si>
  <si>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</si>
  <si>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</si>
  <si>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</si>
  <si>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</si>
  <si>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</si>
  <si>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</si>
  <si>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</si>
  <si>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</si>
  <si>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</si>
  <si>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</si>
  <si>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</si>
  <si>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</si>
  <si>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</si>
  <si>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</si>
  <si>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</si>
  <si>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</si>
  <si>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</si>
  <si>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</si>
  <si>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</si>
  <si>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</si>
  <si>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</si>
  <si>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</si>
  <si>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</si>
  <si>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</si>
  <si>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</si>
  <si>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</si>
  <si>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</si>
  <si>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</si>
  <si>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</si>
  <si>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</si>
  <si>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</si>
  <si>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</si>
  <si>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</si>
  <si>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</si>
  <si>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</si>
  <si>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</si>
  <si>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</si>
  <si>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</si>
  <si>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</si>
  <si>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</si>
  <si>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</si>
  <si>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</si>
  <si>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</si>
  <si>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</si>
  <si>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</si>
  <si>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</si>
  <si>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</si>
  <si>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</si>
  <si>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</si>
  <si>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</si>
  <si>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</si>
  <si>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</si>
  <si>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</si>
  <si>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</si>
  <si>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</si>
  <si>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</si>
  <si>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</si>
  <si>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</si>
  <si>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</si>
  <si>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</si>
  <si>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</si>
  <si>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</si>
  <si>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</si>
  <si>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</si>
  <si>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</si>
  <si>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</si>
  <si>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</si>
  <si>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</si>
  <si>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</si>
  <si>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</si>
  <si>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</si>
  <si>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</si>
  <si>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</si>
  <si>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</si>
  <si>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</si>
  <si>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</si>
  <si>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</si>
  <si>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</si>
  <si>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</si>
  <si>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</si>
  <si>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</si>
  <si>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</si>
  <si>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</si>
  <si>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</si>
  <si>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</si>
  <si>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</si>
  <si>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</si>
  <si>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</si>
  <si>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</si>
  <si>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</si>
  <si>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</si>
  <si>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</si>
  <si>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</si>
  <si>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</si>
  <si>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</si>
  <si>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</si>
  <si>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</si>
  <si>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</si>
  <si>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</si>
  <si>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</si>
  <si>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</si>
  <si>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</si>
  <si>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</si>
  <si>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</si>
  <si>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</si>
  <si>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</si>
  <si>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</si>
  <si>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</si>
  <si>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</si>
  <si>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</si>
  <si>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</si>
  <si>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</si>
  <si>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</si>
  <si>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</si>
  <si>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</si>
  <si>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</si>
  <si>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</si>
  <si>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</si>
  <si>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</si>
  <si>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</si>
  <si>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</si>
  <si>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</si>
  <si>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</si>
  <si>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</si>
  <si>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</si>
  <si>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</si>
  <si>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</si>
  <si>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</si>
  <si>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</si>
  <si>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</si>
  <si>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</si>
  <si>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</si>
  <si>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</si>
  <si>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</si>
  <si>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</si>
  <si>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</si>
  <si>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</si>
  <si>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</si>
  <si>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</si>
  <si>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</si>
  <si>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</si>
  <si>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</si>
  <si>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</si>
  <si>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</si>
  <si>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</si>
  <si>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</si>
  <si>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</si>
  <si>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</si>
  <si>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</si>
  <si>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</si>
  <si>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</si>
  <si>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</si>
  <si>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</si>
  <si>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</si>
  <si>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</si>
  <si>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</si>
  <si>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</si>
  <si>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</si>
  <si>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</si>
  <si>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</si>
  <si>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</si>
  <si>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</si>
  <si>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</si>
  <si>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</si>
  <si>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</si>
  <si>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</si>
  <si>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</si>
  <si>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</si>
  <si>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</si>
  <si>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</si>
  <si>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</si>
  <si>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</si>
  <si>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</si>
  <si>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</si>
  <si>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</si>
  <si>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</si>
  <si>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</si>
  <si>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</si>
  <si>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</si>
  <si>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</si>
  <si>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</si>
  <si>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</si>
  <si>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</si>
  <si>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</si>
  <si>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</si>
  <si>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</si>
  <si>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</si>
  <si>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</si>
  <si>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</si>
  <si>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</si>
  <si>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</si>
  <si>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</si>
  <si>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</si>
  <si>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</si>
  <si>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</si>
  <si>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</si>
  <si>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</si>
  <si>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</si>
  <si>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</si>
  <si>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</si>
  <si>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</si>
  <si>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</si>
  <si>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</si>
  <si>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</si>
  <si>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</si>
  <si>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</si>
  <si>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</si>
  <si>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</si>
  <si>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</si>
  <si>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</si>
  <si>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</si>
  <si>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</si>
  <si>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</si>
  <si>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</si>
  <si>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</si>
  <si>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</si>
  <si>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</si>
  <si>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</si>
  <si>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</si>
  <si>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</si>
  <si>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</si>
  <si>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</si>
  <si>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</si>
  <si>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</si>
  <si>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</si>
  <si>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</si>
  <si>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</si>
  <si>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</si>
  <si>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</si>
  <si>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</si>
  <si>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</si>
  <si>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</si>
  <si>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</si>
  <si>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</si>
  <si>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</si>
  <si>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</si>
  <si>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</si>
  <si>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</si>
  <si>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</si>
  <si>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</si>
  <si>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</si>
  <si>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</si>
  <si>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</si>
  <si>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</si>
  <si>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</si>
  <si>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</si>
  <si>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</si>
  <si>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</si>
  <si>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</si>
  <si>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</si>
  <si>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</si>
  <si>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</si>
  <si>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</si>
  <si>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</si>
  <si>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</si>
  <si>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</si>
  <si>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</si>
  <si>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</si>
  <si>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</si>
  <si>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</si>
  <si>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</si>
  <si>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</si>
  <si>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</si>
  <si>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</si>
  <si>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</si>
  <si>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</si>
  <si>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</si>
  <si>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</si>
  <si>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</si>
  <si>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</si>
  <si>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</si>
  <si>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</si>
  <si>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</si>
  <si>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</si>
  <si>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</si>
  <si>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</si>
  <si>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</si>
  <si>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</si>
  <si>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</si>
  <si>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</si>
  <si>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</si>
  <si>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</si>
  <si>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</si>
  <si>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</si>
  <si>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</si>
  <si>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</si>
  <si>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</si>
  <si>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</si>
  <si>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</si>
  <si>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</si>
  <si>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</si>
  <si>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</si>
  <si>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</si>
  <si>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</si>
  <si>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</si>
  <si>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</si>
  <si>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</si>
  <si>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</si>
  <si>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</si>
  <si>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</si>
  <si>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</si>
  <si>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</si>
  <si>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</si>
  <si>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</si>
  <si>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</si>
  <si>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</si>
  <si>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</si>
  <si>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</si>
  <si>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</si>
  <si>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</si>
  <si>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</si>
  <si>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</si>
  <si>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</si>
  <si>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</si>
  <si>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</si>
  <si>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</si>
  <si>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</si>
  <si>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</si>
  <si>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</si>
  <si>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</si>
  <si>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</si>
  <si>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</si>
  <si>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</si>
  <si>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</si>
  <si>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</si>
  <si>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</si>
  <si>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</si>
  <si>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</si>
  <si>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</si>
  <si>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</si>
  <si>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</si>
  <si>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</si>
  <si>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</si>
  <si>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</si>
  <si>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</si>
  <si>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</si>
  <si>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</si>
  <si>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</si>
  <si>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</si>
  <si>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</si>
  <si>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</si>
  <si>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</si>
  <si>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</si>
  <si>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</si>
  <si>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</si>
  <si>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</si>
  <si>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</si>
  <si>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</si>
  <si>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</si>
  <si>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</si>
  <si>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</si>
  <si>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</si>
  <si>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</si>
  <si>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</si>
  <si>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</si>
  <si>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</si>
  <si>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</si>
  <si>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</si>
  <si>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</si>
  <si>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</si>
  <si>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</si>
  <si>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</si>
  <si>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</si>
  <si>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</si>
  <si>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</si>
  <si>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</si>
  <si>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</si>
  <si>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</si>
  <si>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</si>
  <si>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</si>
  <si>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</si>
  <si>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</si>
  <si>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</si>
  <si>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</si>
  <si>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</si>
  <si>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</si>
  <si>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</si>
  <si>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</si>
  <si>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</si>
  <si>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</si>
  <si>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</si>
  <si>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</si>
  <si>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</si>
  <si>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</si>
  <si>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</si>
  <si>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</si>
  <si>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</si>
  <si>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</si>
  <si>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</si>
  <si>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</si>
  <si>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</si>
  <si>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</si>
  <si>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</si>
  <si>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</si>
  <si>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</si>
  <si>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</si>
  <si>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</si>
  <si>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</si>
  <si>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</si>
  <si>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</si>
  <si>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</si>
  <si>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</si>
  <si>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</si>
  <si>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</si>
  <si>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</si>
  <si>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</si>
  <si>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</si>
  <si>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</si>
  <si>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</si>
  <si>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</si>
  <si>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</si>
  <si>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</si>
  <si>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</si>
  <si>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</si>
  <si>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</si>
  <si>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</si>
  <si>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</si>
  <si>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</si>
  <si>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</si>
  <si>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</si>
  <si>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</si>
  <si>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</si>
  <si>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</si>
  <si>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</si>
  <si>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</si>
  <si>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</si>
  <si>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</si>
  <si>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</si>
  <si>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</si>
  <si>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</si>
  <si>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</si>
  <si>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</si>
  <si>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</si>
  <si>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</si>
  <si>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</si>
  <si>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</si>
  <si>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</si>
  <si>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</si>
  <si>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</si>
  <si>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</si>
  <si>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</si>
  <si>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</si>
  <si>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</si>
  <si>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</si>
  <si>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</si>
  <si>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</si>
  <si>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</si>
  <si>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</si>
  <si>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</si>
  <si>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</si>
  <si>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</si>
  <si>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</si>
  <si>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</si>
  <si>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</si>
  <si>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</si>
  <si>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</si>
  <si>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</si>
  <si>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</si>
  <si>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</si>
  <si>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</si>
  <si>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</si>
  <si>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</si>
  <si>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</si>
  <si>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</si>
  <si>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</si>
  <si>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</si>
  <si>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</si>
  <si>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</si>
  <si>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</si>
  <si>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</si>
  <si>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</si>
  <si>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</si>
  <si>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</si>
  <si>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</si>
  <si>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</si>
  <si>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</si>
  <si>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</si>
  <si>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</si>
  <si>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</si>
  <si>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</si>
  <si>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</si>
  <si>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</si>
  <si>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</si>
  <si>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</si>
  <si>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</si>
  <si>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</si>
  <si>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</si>
  <si>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</si>
  <si>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</si>
  <si>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</si>
  <si>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</si>
  <si>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</si>
  <si>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</si>
  <si>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</si>
  <si>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</si>
  <si>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</si>
  <si>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</si>
  <si>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</si>
  <si>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</si>
  <si>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</si>
  <si>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</si>
  <si>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</si>
  <si>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</si>
  <si>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</si>
  <si>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</si>
  <si>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</si>
  <si>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</si>
  <si>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</si>
  <si>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</si>
  <si>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</si>
  <si>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</si>
  <si>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</si>
  <si>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</si>
  <si>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</si>
  <si>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</si>
  <si>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</si>
  <si>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</si>
  <si>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</si>
  <si>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</si>
  <si>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</si>
  <si>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</si>
  <si>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</si>
  <si>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</si>
  <si>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</si>
  <si>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</si>
  <si>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</si>
  <si>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</si>
  <si>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</si>
  <si>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</si>
  <si>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</si>
  <si>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</si>
  <si>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</si>
  <si>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</si>
  <si>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</si>
  <si>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</si>
  <si>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</si>
  <si>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</si>
  <si>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</si>
  <si>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</si>
  <si>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</si>
  <si>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</si>
  <si>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</si>
  <si>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</si>
  <si>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</si>
  <si>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</si>
  <si>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</si>
  <si>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</si>
  <si>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</si>
  <si>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</si>
  <si>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</si>
  <si>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</si>
  <si>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</si>
  <si>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</si>
  <si>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</si>
  <si>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</si>
  <si>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</si>
  <si>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</si>
  <si>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</si>
  <si>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</si>
  <si>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</si>
  <si>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</si>
  <si>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</si>
  <si>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</si>
  <si>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</si>
  <si>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</si>
  <si>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</si>
  <si>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</si>
  <si>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</si>
  <si>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</si>
  <si>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</si>
  <si>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</si>
  <si>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</si>
  <si>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</si>
  <si>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</si>
  <si>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</si>
  <si>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</si>
  <si>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</si>
  <si>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</si>
  <si>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</si>
  <si>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</si>
  <si>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</si>
  <si>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</si>
  <si>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</si>
  <si>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</si>
  <si>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</si>
  <si>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</si>
  <si>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</si>
  <si>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</si>
  <si>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</si>
  <si>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</si>
  <si>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</si>
  <si>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</si>
  <si>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</si>
  <si>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</si>
  <si>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</si>
  <si>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</si>
  <si>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</si>
  <si>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</si>
  <si>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</si>
  <si>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</si>
  <si>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</si>
  <si>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</si>
  <si>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</si>
  <si>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</si>
  <si>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</si>
  <si>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</si>
  <si>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</si>
  <si>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</si>
  <si>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</si>
  <si>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</si>
  <si>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</si>
  <si>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</si>
  <si>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</si>
  <si>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</si>
  <si>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</si>
  <si>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</si>
  <si>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</si>
  <si>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</si>
  <si>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</si>
  <si>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</si>
  <si>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</si>
  <si>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</si>
  <si>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</si>
  <si>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</si>
  <si>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</si>
  <si>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</si>
  <si>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</si>
  <si>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</si>
  <si>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</si>
  <si>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</si>
  <si>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</si>
  <si>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</si>
  <si>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</si>
  <si>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</si>
  <si>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</si>
  <si>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</si>
  <si>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</si>
  <si>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</si>
  <si>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</si>
  <si>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</si>
  <si>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</si>
  <si>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</si>
  <si>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</si>
  <si>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</si>
  <si>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</si>
  <si>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</si>
  <si>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</si>
  <si>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</si>
  <si>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</si>
  <si>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</si>
  <si>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</si>
  <si>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</si>
  <si>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</si>
  <si>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</si>
  <si>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</si>
  <si>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</si>
  <si>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</si>
  <si>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</si>
  <si>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</si>
  <si>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</si>
  <si>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</si>
  <si>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</si>
  <si>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</si>
  <si>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</si>
  <si>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</si>
  <si>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</si>
  <si>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</si>
  <si>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</si>
  <si>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</si>
  <si>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</si>
  <si>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</si>
  <si>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</si>
  <si>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</si>
  <si>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</si>
  <si>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</si>
  <si>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</si>
  <si>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</si>
  <si>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</si>
  <si>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</si>
  <si>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</si>
  <si>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</si>
  <si>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</si>
  <si>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</si>
  <si>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</si>
  <si>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</si>
  <si>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</si>
  <si>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</si>
  <si>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</si>
  <si>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</si>
  <si>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</si>
  <si>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</si>
  <si>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</si>
  <si>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</si>
  <si>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</si>
  <si>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</si>
  <si>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</si>
  <si>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</si>
  <si>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</si>
  <si>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</si>
  <si>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</si>
  <si>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</si>
  <si>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</si>
  <si>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</si>
  <si>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</si>
  <si>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</si>
  <si>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</si>
  <si>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</si>
  <si>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</si>
  <si>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</si>
  <si>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</si>
  <si>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</si>
  <si>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</si>
  <si>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</si>
  <si>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</si>
  <si>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</si>
  <si>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</si>
  <si>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</si>
  <si>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</si>
  <si>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</si>
  <si>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</si>
  <si>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</si>
  <si>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</si>
  <si>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</si>
  <si>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</si>
  <si>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</si>
  <si>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</si>
  <si>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</si>
  <si>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</si>
  <si>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</si>
  <si>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</si>
  <si>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</si>
  <si>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</si>
  <si>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</si>
  <si>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</si>
  <si>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</si>
  <si>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</si>
  <si>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</si>
  <si>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</si>
  <si>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</si>
  <si>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</si>
  <si>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</si>
  <si>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</si>
  <si>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</si>
  <si>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</si>
  <si>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</si>
  <si>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</si>
  <si>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</si>
  <si>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</si>
  <si>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</si>
  <si>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</si>
  <si>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</si>
  <si>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</si>
  <si>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</si>
  <si>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</si>
  <si>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</si>
  <si>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</si>
  <si>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</si>
  <si>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</si>
  <si>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</si>
  <si>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</si>
  <si>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</si>
  <si>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</si>
  <si>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</si>
  <si>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</si>
  <si>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</si>
  <si>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</si>
  <si>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</si>
  <si>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</si>
  <si>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</si>
  <si>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</si>
  <si>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</si>
  <si>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</si>
  <si>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</si>
  <si>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</si>
  <si>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</si>
  <si>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</si>
  <si>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</si>
  <si>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</si>
  <si>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</si>
  <si>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</si>
  <si>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</si>
  <si>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</si>
  <si>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</si>
  <si>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</si>
  <si>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</si>
  <si>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</si>
  <si>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</si>
  <si>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</si>
  <si>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</si>
  <si>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</si>
  <si>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</si>
  <si>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</si>
  <si>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</si>
  <si>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</si>
  <si>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</si>
  <si>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</si>
  <si>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</si>
  <si>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</si>
  <si>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</si>
  <si>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</si>
  <si>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</si>
  <si>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</si>
  <si>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</si>
  <si>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</si>
  <si>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</si>
  <si>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</si>
  <si>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</si>
  <si>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</si>
  <si>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</si>
  <si>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</si>
  <si>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</si>
  <si>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</si>
  <si>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</si>
  <si>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</si>
  <si>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</si>
  <si>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</si>
  <si>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</si>
  <si>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</si>
  <si>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</si>
  <si>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</si>
  <si>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</si>
  <si>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</si>
  <si>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</si>
  <si>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</si>
  <si>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</si>
  <si>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</si>
  <si>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</si>
  <si>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</si>
  <si>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</si>
  <si>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</si>
  <si>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</si>
  <si>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</si>
  <si>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</si>
  <si>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</si>
  <si>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</si>
  <si>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</si>
  <si>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</si>
  <si>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</si>
  <si>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</si>
  <si>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</si>
  <si>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</si>
  <si>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</si>
  <si>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</si>
  <si>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</si>
  <si>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</si>
  <si>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</si>
  <si>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</si>
  <si>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</si>
  <si>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</si>
  <si>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</si>
  <si>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</si>
  <si>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</si>
  <si>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</si>
  <si>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</si>
  <si>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</si>
  <si>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</si>
  <si>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</si>
  <si>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</si>
  <si>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</si>
  <si>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</si>
  <si>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</si>
  <si>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</si>
  <si>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</si>
  <si>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</si>
  <si>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</si>
  <si>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</si>
  <si>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</si>
  <si>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</si>
  <si>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</si>
  <si>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</si>
  <si>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</si>
  <si>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</si>
  <si>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</si>
  <si>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</si>
  <si>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</si>
  <si>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</si>
  <si>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</si>
  <si>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</si>
  <si>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</si>
  <si>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</si>
  <si>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</si>
  <si>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</si>
  <si>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</si>
  <si>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</si>
  <si>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</si>
  <si>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</si>
  <si>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</si>
  <si>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</si>
  <si>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</si>
  <si>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</si>
  <si>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</si>
  <si>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</si>
  <si>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</si>
  <si>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</si>
  <si>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</si>
  <si>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</si>
  <si>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</si>
  <si>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</si>
  <si>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</si>
  <si>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</si>
  <si>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</si>
  <si>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</si>
  <si>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</si>
  <si>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</si>
  <si>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</si>
  <si>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</si>
  <si>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</si>
  <si>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</si>
  <si>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</si>
  <si>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</si>
  <si>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</si>
  <si>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</si>
  <si>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</si>
  <si>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</si>
  <si>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</si>
  <si>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</si>
  <si>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</si>
  <si>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</si>
  <si>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</si>
  <si>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</si>
  <si>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</si>
  <si>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</si>
  <si>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</si>
  <si>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</si>
  <si>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</si>
  <si>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</si>
  <si>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</si>
  <si>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</si>
  <si>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</si>
  <si>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</si>
  <si>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</si>
  <si>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</si>
  <si>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</si>
  <si>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</si>
  <si>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</si>
  <si>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</si>
  <si>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</si>
  <si>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</si>
  <si>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</si>
  <si>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</si>
  <si>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</si>
  <si>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</si>
  <si>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</si>
  <si>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</si>
  <si>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</si>
  <si>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</si>
  <si>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</si>
  <si>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</si>
  <si>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</si>
  <si>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</si>
  <si>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</si>
  <si>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</si>
  <si>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</si>
  <si>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</si>
  <si>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</si>
  <si>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</si>
  <si>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</si>
  <si>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</si>
  <si>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</si>
  <si>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</si>
  <si>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</si>
  <si>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</si>
  <si>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</si>
  <si>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</si>
  <si>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</si>
  <si>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</si>
  <si>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</si>
  <si>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</si>
  <si>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</si>
  <si>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</si>
  <si>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</si>
  <si>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</si>
  <si>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</si>
  <si>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</si>
  <si>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</si>
  <si>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</si>
  <si>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</si>
  <si>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</si>
  <si>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</si>
  <si>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</si>
  <si>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</si>
  <si>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</si>
  <si>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</si>
  <si>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</si>
  <si>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</si>
  <si>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</si>
  <si>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</si>
  <si>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</si>
  <si>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</si>
  <si>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</si>
  <si>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</si>
  <si>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</si>
  <si>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</si>
  <si>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</si>
  <si>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</si>
  <si>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</si>
  <si>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</si>
  <si>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</si>
  <si>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</si>
  <si>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</si>
  <si>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</si>
  <si>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</si>
  <si>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</si>
  <si>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</si>
  <si>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</si>
  <si>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</si>
  <si>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</si>
  <si>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</si>
  <si>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</si>
  <si>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</si>
  <si>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</si>
  <si>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</si>
  <si>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</si>
  <si>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</si>
  <si>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</si>
  <si>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</si>
  <si>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</si>
  <si>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</si>
  <si>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</si>
  <si>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</si>
  <si>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</si>
  <si>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</si>
  <si>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</si>
  <si>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</si>
  <si>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</si>
  <si>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</si>
  <si>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</si>
  <si>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</si>
  <si>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</si>
  <si>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</si>
  <si>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</si>
  <si>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</si>
  <si>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</si>
  <si>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</si>
  <si>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</si>
  <si>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</si>
  <si>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</si>
  <si>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</si>
  <si>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</si>
  <si>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</si>
  <si>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</si>
  <si>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</si>
  <si>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</si>
  <si>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</si>
  <si>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</si>
  <si>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</si>
  <si>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</si>
  <si>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</si>
  <si>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</si>
  <si>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</si>
  <si>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</si>
  <si>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</si>
  <si>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</si>
  <si>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</si>
  <si>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</si>
  <si>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</si>
  <si>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</si>
  <si>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</si>
  <si>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</si>
  <si>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</si>
  <si>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</si>
  <si>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</si>
  <si>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</si>
  <si>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</si>
  <si>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</si>
  <si>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</si>
  <si>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</si>
  <si>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</si>
  <si>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</si>
  <si>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</si>
  <si>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</si>
  <si>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</si>
  <si>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</si>
  <si>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</si>
  <si>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</si>
  <si>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</si>
  <si>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</si>
  <si>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</si>
  <si>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</si>
  <si>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</si>
  <si>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</si>
  <si>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</si>
  <si>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</si>
  <si>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</si>
  <si>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</si>
  <si>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</si>
  <si>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</si>
  <si>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</si>
  <si>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</si>
  <si>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</si>
  <si>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</si>
  <si>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</si>
  <si>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</si>
  <si>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</si>
  <si>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</si>
  <si>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</si>
  <si>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</si>
  <si>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</si>
  <si>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</si>
  <si>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</si>
  <si>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</si>
  <si>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</si>
  <si>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</si>
  <si>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</si>
  <si>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</si>
  <si>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</si>
  <si>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</si>
  <si>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</si>
  <si>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</si>
  <si>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</si>
  <si>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</si>
  <si>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</si>
  <si>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</si>
  <si>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</si>
  <si>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</si>
  <si>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</si>
  <si>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</si>
  <si>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</si>
  <si>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</si>
  <si>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</si>
  <si>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</si>
  <si>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</si>
  <si>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</si>
  <si>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</si>
  <si>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</si>
  <si>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</si>
  <si>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</si>
  <si>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</si>
  <si>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</si>
  <si>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</si>
  <si>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</si>
  <si>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</si>
  <si>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</si>
  <si>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</si>
  <si>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</si>
  <si>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</si>
  <si>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</si>
  <si>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</si>
  <si>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</si>
  <si>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</si>
  <si>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</si>
  <si>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</si>
  <si>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</si>
  <si>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</si>
  <si>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</si>
  <si>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</si>
  <si>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</si>
  <si>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</si>
  <si>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</si>
  <si>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</si>
  <si>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</si>
  <si>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</si>
  <si>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</si>
  <si>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</si>
  <si>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</si>
  <si>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</si>
  <si>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</si>
  <si>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</si>
  <si>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</si>
  <si>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</si>
  <si>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</si>
  <si>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</si>
  <si>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</si>
  <si>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</si>
  <si>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</si>
  <si>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</si>
  <si>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</si>
  <si>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</si>
  <si>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</si>
  <si>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</si>
  <si>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</si>
  <si>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</si>
  <si>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</si>
  <si>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</si>
  <si>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</si>
  <si>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</si>
  <si>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</si>
  <si>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</si>
  <si>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</si>
  <si>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</si>
  <si>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</si>
  <si>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</si>
  <si>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</si>
  <si>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</si>
  <si>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</si>
  <si>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</si>
  <si>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</si>
  <si>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</si>
  <si>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</si>
  <si>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</si>
  <si>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</si>
  <si>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</si>
  <si>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</si>
  <si>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</si>
  <si>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</si>
  <si>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</si>
  <si>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</si>
  <si>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</si>
  <si>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</si>
  <si>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</si>
  <si>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</si>
  <si>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</si>
  <si>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</si>
  <si>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</si>
  <si>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</si>
  <si>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</si>
  <si>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</si>
  <si>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</si>
  <si>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</si>
  <si>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</si>
  <si>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</si>
  <si>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</si>
  <si>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</si>
  <si>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</si>
  <si>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</si>
  <si>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</si>
  <si>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</si>
  <si>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</si>
  <si>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</si>
  <si>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</si>
  <si>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</si>
  <si>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</si>
  <si>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</si>
  <si>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</si>
  <si>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</si>
  <si>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</si>
  <si>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</si>
  <si>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</si>
  <si>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</si>
  <si>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</si>
  <si>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</si>
  <si>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</si>
  <si>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</si>
  <si>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</si>
  <si>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</si>
  <si>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</si>
  <si>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</si>
  <si>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</si>
  <si>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</si>
  <si>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</si>
  <si>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</si>
  <si>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</si>
  <si>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</si>
  <si>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</si>
  <si>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</si>
  <si>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</si>
  <si>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</si>
  <si>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</si>
  <si>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</si>
  <si>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</si>
  <si>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</si>
  <si>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</si>
  <si>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</si>
  <si>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</si>
  <si>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</si>
  <si>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</si>
  <si>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</si>
  <si>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</si>
  <si>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</si>
  <si>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</si>
  <si>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</si>
  <si>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</si>
  <si>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</si>
  <si>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</si>
  <si>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</si>
  <si>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</si>
  <si>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</si>
  <si>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</si>
  <si>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</si>
  <si>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</si>
  <si>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</si>
  <si>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</si>
  <si>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</si>
  <si>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</si>
  <si>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</si>
  <si>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</si>
  <si>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</si>
  <si>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</si>
  <si>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</si>
  <si>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</si>
  <si>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</si>
  <si>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</si>
  <si>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</si>
  <si>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</si>
  <si>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</si>
  <si>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</si>
  <si>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</si>
  <si>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</si>
  <si>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</si>
  <si>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</si>
  <si>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</si>
  <si>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</si>
  <si>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</si>
  <si>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</si>
  <si>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</si>
  <si>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</si>
  <si>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</si>
  <si>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</si>
  <si>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</si>
  <si>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</si>
  <si>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</si>
  <si>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</si>
  <si>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</si>
  <si>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</si>
  <si>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</si>
  <si>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</si>
  <si>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</si>
  <si>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</si>
  <si>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</si>
  <si>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</si>
  <si>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</si>
  <si>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</si>
  <si>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</si>
  <si>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</si>
  <si>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</si>
  <si>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</si>
  <si>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</si>
  <si>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</si>
  <si>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</si>
  <si>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</si>
  <si>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</si>
  <si>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</si>
  <si>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</si>
  <si>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</si>
  <si>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</si>
  <si>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</si>
  <si>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</si>
  <si>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</si>
  <si>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</si>
  <si>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</si>
  <si>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</si>
  <si>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</si>
  <si>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</si>
  <si>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</si>
  <si>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</si>
  <si>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</si>
  <si>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</si>
  <si>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</si>
  <si>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</si>
  <si>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</si>
  <si>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</si>
  <si>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</si>
  <si>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</si>
  <si>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</si>
  <si>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</si>
  <si>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</si>
  <si>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</si>
  <si>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</si>
  <si>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</si>
  <si>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</si>
  <si>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</si>
  <si>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</si>
  <si>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</si>
  <si>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</si>
  <si>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</si>
  <si>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</si>
  <si>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</si>
  <si>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</si>
  <si>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</si>
  <si>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</si>
  <si>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</si>
  <si>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</si>
  <si>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</si>
  <si>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</si>
  <si>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</si>
  <si>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</si>
  <si>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</si>
  <si>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</si>
  <si>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</si>
  <si>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</si>
  <si>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</si>
  <si>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</si>
  <si>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</si>
  <si>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</si>
  <si>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</si>
  <si>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</si>
  <si>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</si>
  <si>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</si>
  <si>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</si>
  <si>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</si>
  <si>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</si>
  <si>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</si>
  <si>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</si>
  <si>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</si>
  <si>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</si>
  <si>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</si>
  <si>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</si>
  <si>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</si>
  <si>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</si>
  <si>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</si>
  <si>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</si>
  <si>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</si>
  <si>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</si>
  <si>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</si>
  <si>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</si>
  <si>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</si>
  <si>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</si>
  <si>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</si>
  <si>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</si>
  <si>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</si>
  <si>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</si>
  <si>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</si>
  <si>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</si>
  <si>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</si>
  <si>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</si>
  <si>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</si>
  <si>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</si>
  <si>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</si>
  <si>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</si>
  <si>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</si>
  <si>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</si>
  <si>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</si>
  <si>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</si>
  <si>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</si>
  <si>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</si>
  <si>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</si>
  <si>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</si>
  <si>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</si>
  <si>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</si>
  <si>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</si>
  <si>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</si>
  <si>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</si>
  <si>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</si>
  <si>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</si>
  <si>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</si>
  <si>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</si>
  <si>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</si>
  <si>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</si>
  <si>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</si>
  <si>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</si>
  <si>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</si>
  <si>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</si>
  <si>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</si>
  <si>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</si>
  <si>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</si>
  <si>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</si>
  <si>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</si>
  <si>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</si>
  <si>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</si>
  <si>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</si>
  <si>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</si>
  <si>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</si>
  <si>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</si>
  <si>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</si>
  <si>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</si>
  <si>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</si>
  <si>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</si>
  <si>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</si>
  <si>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</si>
  <si>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</si>
  <si>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</si>
  <si>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</si>
  <si>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</si>
  <si>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</si>
  <si>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</si>
  <si>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</si>
  <si>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</si>
  <si>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</si>
  <si>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</si>
  <si>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</si>
  <si>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</si>
  <si>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</si>
  <si>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</si>
  <si>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</si>
  <si>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</si>
  <si>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</si>
  <si>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</si>
  <si>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</si>
  <si>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</si>
  <si>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</si>
  <si>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</si>
  <si>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</si>
  <si>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</si>
  <si>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</si>
  <si>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</si>
  <si>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</si>
  <si>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</si>
  <si>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</si>
  <si>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</si>
  <si>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</si>
  <si>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</si>
  <si>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</si>
  <si>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</si>
  <si>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</si>
  <si>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</si>
  <si>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</si>
  <si>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</si>
  <si>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</si>
  <si>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</si>
  <si>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</si>
  <si>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</si>
  <si>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</si>
  <si>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</si>
  <si>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</si>
  <si>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</si>
  <si>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</si>
  <si>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</si>
  <si>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</si>
  <si>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</si>
  <si>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</si>
  <si>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</si>
  <si>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</si>
  <si>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</si>
  <si>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</si>
  <si>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</si>
  <si>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</si>
  <si>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</si>
  <si>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</si>
  <si>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</si>
  <si>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</si>
  <si>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</si>
  <si>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</si>
  <si>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</si>
  <si>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</si>
  <si>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</si>
  <si>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</si>
  <si>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</si>
  <si>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</si>
  <si>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</si>
  <si>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</si>
  <si>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</si>
  <si>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</si>
  <si>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</si>
  <si>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</si>
  <si>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</si>
  <si>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</si>
  <si>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</si>
  <si>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</si>
  <si>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</si>
  <si>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</si>
  <si>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</si>
  <si>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</si>
  <si>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</si>
  <si>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</si>
  <si>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</si>
  <si>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</si>
  <si>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</si>
  <si>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</si>
  <si>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</si>
  <si>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</si>
  <si>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</si>
  <si>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</si>
  <si>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</si>
  <si>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</si>
  <si>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</si>
  <si>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</si>
  <si>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</si>
  <si>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</si>
  <si>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</si>
  <si>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</si>
  <si>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</si>
  <si>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</si>
  <si>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</si>
  <si>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</si>
  <si>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</si>
  <si>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</si>
  <si>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</si>
  <si>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</si>
  <si>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</si>
  <si>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</si>
  <si>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</si>
  <si>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</si>
  <si>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</si>
  <si>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</si>
  <si>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</si>
  <si>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</si>
  <si>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</si>
  <si>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</si>
  <si>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</si>
  <si>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</si>
  <si>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</si>
  <si>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</si>
  <si>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</si>
  <si>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</si>
  <si>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</si>
  <si>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</si>
  <si>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</si>
  <si>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</si>
  <si>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</si>
  <si>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</si>
  <si>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</si>
  <si>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</si>
  <si>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</si>
  <si>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</si>
  <si>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</si>
  <si>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</si>
  <si>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</si>
  <si>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</si>
  <si>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</si>
  <si>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</si>
  <si>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</si>
  <si>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</si>
  <si>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</si>
  <si>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</si>
  <si>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</si>
  <si>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</si>
  <si>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</si>
  <si>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</si>
  <si>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</si>
  <si>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</si>
  <si>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</si>
  <si>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</si>
  <si>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</si>
  <si>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</si>
  <si>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</si>
  <si>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</si>
  <si>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</si>
  <si>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</si>
  <si>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</si>
  <si>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</si>
  <si>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</si>
  <si>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</si>
  <si>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</si>
  <si>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</si>
  <si>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</si>
  <si>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</si>
  <si>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</si>
  <si>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</si>
  <si>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</si>
  <si>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</si>
  <si>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</si>
  <si>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</si>
  <si>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</si>
  <si>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</si>
  <si>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</si>
  <si>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</si>
  <si>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</si>
  <si>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</si>
  <si>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</si>
  <si>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</si>
  <si>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</si>
  <si>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</si>
  <si>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</si>
  <si>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</si>
  <si>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</si>
  <si>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</si>
  <si>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</si>
  <si>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</si>
  <si>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</si>
  <si>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</si>
  <si>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</si>
  <si>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</si>
  <si>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</si>
  <si>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</si>
  <si>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</si>
  <si>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</si>
  <si>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</si>
  <si>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</si>
  <si>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</si>
  <si>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</si>
  <si>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</si>
  <si>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</si>
  <si>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</si>
  <si>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</si>
  <si>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</si>
  <si>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</si>
  <si>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</si>
  <si>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</si>
  <si>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</si>
  <si>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</si>
  <si>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</si>
  <si>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</si>
  <si>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</si>
  <si>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</si>
  <si>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</si>
  <si>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</si>
  <si>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</si>
  <si>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</si>
  <si>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</si>
  <si>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</si>
  <si>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</si>
  <si>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</si>
  <si>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</si>
  <si>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</si>
  <si>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</si>
  <si>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</si>
  <si>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</si>
  <si>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</si>
  <si>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</si>
  <si>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</si>
  <si>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</si>
  <si>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</si>
  <si>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</si>
  <si>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</si>
  <si>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</si>
  <si>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</si>
  <si>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</si>
  <si>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</si>
  <si>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</si>
  <si>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</si>
  <si>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</si>
  <si>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</si>
  <si>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</si>
  <si>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</si>
  <si>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</si>
  <si>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</si>
  <si>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</si>
  <si>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</si>
  <si>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</si>
  <si>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</si>
  <si>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</si>
  <si>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</si>
  <si>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</si>
  <si>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</si>
  <si>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</si>
  <si>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</si>
  <si>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</si>
  <si>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</si>
  <si>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</si>
  <si>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</si>
  <si>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</si>
  <si>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</si>
  <si>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</si>
  <si>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</si>
  <si>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</si>
  <si>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</si>
  <si>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</si>
  <si>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</si>
  <si>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</si>
  <si>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</si>
  <si>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</si>
  <si>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</si>
  <si>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</si>
  <si>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</si>
  <si>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</si>
  <si>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</si>
  <si>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</si>
  <si>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</si>
  <si>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</si>
  <si>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</si>
  <si>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</si>
  <si>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</si>
  <si>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</si>
  <si>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</si>
  <si>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</si>
  <si>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</si>
  <si>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</si>
  <si>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</si>
  <si>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</si>
  <si>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</si>
  <si>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</si>
  <si>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</si>
  <si>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</si>
  <si>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</si>
  <si>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</si>
  <si>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</si>
  <si>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</si>
  <si>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</si>
  <si>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</si>
  <si>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</si>
  <si>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</si>
  <si>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</si>
  <si>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</si>
  <si>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</si>
  <si>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</si>
  <si>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</si>
  <si>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</si>
  <si>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</si>
  <si>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</si>
  <si>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</si>
  <si>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</si>
  <si>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</si>
  <si>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</si>
  <si>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</si>
  <si>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</si>
  <si>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</si>
  <si>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</si>
  <si>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</si>
  <si>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</si>
  <si>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</si>
  <si>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</si>
  <si>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</si>
  <si>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</si>
  <si>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</si>
  <si>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</si>
  <si>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</si>
  <si>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</si>
  <si>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</si>
  <si>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</si>
  <si>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</si>
  <si>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</si>
  <si>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</si>
  <si>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</si>
  <si>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</si>
  <si>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</si>
  <si>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</si>
  <si>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</si>
  <si>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</si>
  <si>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</si>
  <si>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</si>
  <si>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</si>
  <si>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</si>
  <si>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</si>
  <si>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</si>
  <si>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</si>
  <si>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</si>
  <si>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</si>
  <si>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</si>
  <si>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</si>
  <si>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</si>
  <si>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</si>
  <si>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</si>
  <si>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</si>
  <si>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</si>
  <si>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</si>
  <si>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</si>
  <si>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</si>
  <si>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</si>
  <si>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</si>
  <si>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</si>
  <si>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</si>
  <si>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</si>
  <si>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</si>
  <si>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</si>
  <si>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</si>
  <si>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</si>
  <si>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</si>
  <si>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</si>
  <si>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</si>
  <si>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</si>
  <si>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</si>
  <si>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</si>
  <si>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</si>
  <si>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</si>
  <si>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</si>
  <si>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</si>
  <si>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</si>
  <si>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</si>
  <si>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</si>
  <si>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</si>
  <si>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</si>
  <si>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</si>
  <si>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</si>
  <si>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</si>
  <si>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</si>
  <si>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</si>
  <si>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</si>
  <si>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</si>
  <si>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</si>
  <si>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</si>
  <si>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</si>
  <si>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</si>
  <si>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</si>
  <si>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</si>
  <si>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</si>
  <si>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</si>
  <si>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</si>
  <si>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</si>
  <si>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</si>
  <si>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</si>
  <si>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</si>
  <si>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</si>
  <si>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</si>
  <si>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</si>
  <si>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</si>
  <si>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</si>
  <si>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</si>
  <si>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</si>
  <si>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</si>
  <si>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</si>
  <si>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</si>
  <si>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</si>
  <si>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</si>
  <si>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</si>
  <si>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</si>
  <si>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</si>
  <si>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</si>
  <si>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</si>
  <si>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</si>
  <si>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</si>
  <si>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</si>
  <si>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</si>
  <si>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</si>
  <si>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</si>
  <si>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</si>
  <si>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</si>
  <si>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</si>
  <si>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</si>
  <si>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</si>
  <si>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</si>
  <si>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</si>
  <si>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</si>
  <si>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</si>
  <si>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</si>
  <si>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</si>
  <si>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</si>
  <si>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</si>
  <si>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</si>
  <si>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</si>
  <si>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</si>
  <si>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</si>
  <si>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</si>
  <si>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</si>
  <si>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</si>
  <si>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</si>
  <si>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</si>
  <si>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</si>
  <si>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</si>
  <si>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</si>
  <si>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</si>
  <si>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</si>
  <si>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</si>
  <si>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</si>
  <si>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</si>
  <si>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</si>
  <si>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</si>
  <si>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</si>
  <si>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</si>
  <si>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</si>
  <si>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</si>
  <si>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</si>
  <si>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</si>
  <si>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</si>
  <si>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</si>
  <si>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</si>
  <si>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</si>
  <si>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</si>
  <si>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</si>
  <si>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</si>
  <si>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</si>
  <si>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</si>
  <si>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</si>
  <si>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</si>
  <si>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</si>
  <si>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</si>
  <si>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</si>
  <si>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</si>
  <si>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</si>
  <si>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</si>
  <si>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</si>
  <si>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</si>
  <si>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</si>
  <si>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</si>
  <si>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</si>
  <si>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</si>
  <si>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</si>
  <si>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</si>
  <si>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</si>
  <si>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</si>
  <si>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</si>
  <si>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</si>
  <si>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</si>
  <si>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</si>
  <si>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</si>
  <si>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</si>
  <si>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</si>
  <si>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</si>
  <si>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</si>
  <si>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</si>
  <si>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</si>
  <si>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</si>
  <si>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</si>
  <si>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</si>
  <si>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</si>
  <si>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</si>
  <si>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</si>
  <si>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</si>
  <si>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</si>
  <si>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</si>
  <si>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</si>
  <si>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</si>
  <si>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</si>
  <si>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</si>
  <si>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</si>
  <si>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</si>
  <si>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</si>
  <si>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</si>
  <si>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</si>
  <si>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</si>
  <si>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</si>
  <si>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</si>
  <si>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</si>
  <si>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</si>
  <si>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</si>
  <si>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</si>
  <si>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</si>
  <si>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</si>
  <si>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</si>
  <si>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</si>
  <si>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</si>
  <si>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</si>
  <si>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</si>
  <si>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</si>
  <si>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</si>
  <si>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</si>
  <si>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</si>
  <si>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</si>
  <si>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</si>
  <si>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</si>
  <si>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</si>
  <si>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</si>
  <si>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</si>
  <si>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</si>
  <si>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</si>
  <si>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</si>
  <si>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</si>
  <si>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</si>
  <si>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</si>
  <si>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</si>
  <si>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</si>
  <si>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</si>
  <si>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</si>
  <si>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</si>
  <si>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</si>
  <si>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</si>
  <si>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</si>
  <si>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</si>
  <si>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</si>
  <si>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</si>
  <si>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</si>
  <si>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</si>
  <si>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</si>
  <si>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</si>
  <si>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</si>
  <si>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</si>
  <si>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</si>
  <si>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</si>
  <si>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</si>
  <si>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</si>
  <si>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</si>
  <si>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</si>
  <si>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</si>
  <si>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</si>
  <si>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</si>
  <si>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</si>
  <si>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</si>
  <si>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</si>
  <si>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</si>
  <si>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</si>
  <si>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</si>
  <si>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</si>
  <si>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</si>
  <si>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</si>
  <si>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</si>
  <si>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</si>
  <si>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</si>
  <si>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</si>
  <si>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</si>
  <si>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</si>
  <si>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</si>
  <si>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</si>
  <si>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</si>
  <si>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</si>
  <si>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</si>
  <si>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</si>
  <si>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</si>
  <si>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</si>
  <si>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</si>
  <si>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</si>
  <si>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</si>
  <si>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</si>
  <si>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</si>
  <si>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</si>
  <si>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</si>
  <si>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</si>
  <si>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</si>
  <si>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</si>
  <si>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</si>
  <si>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</si>
  <si>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</si>
  <si>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</si>
  <si>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</si>
  <si>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</si>
  <si>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</si>
  <si>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</si>
  <si>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</si>
  <si>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</si>
  <si>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</si>
  <si>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</si>
  <si>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</si>
  <si>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</si>
  <si>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</si>
  <si>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</si>
  <si>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</si>
  <si>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</si>
  <si>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</si>
  <si>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</si>
  <si>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</si>
  <si>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</si>
  <si>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</si>
  <si>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</si>
  <si>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</si>
  <si>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</si>
  <si>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</si>
  <si>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</si>
  <si>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</si>
  <si>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</si>
  <si>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</si>
  <si>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</si>
  <si>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</si>
  <si>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</si>
  <si>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</si>
  <si>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</si>
  <si>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</si>
  <si>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</si>
  <si>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</si>
  <si>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</si>
  <si>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</si>
  <si>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</si>
  <si>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</si>
  <si>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</si>
  <si>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</si>
  <si>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</si>
  <si>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</si>
  <si>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</si>
  <si>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</si>
  <si>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</si>
  <si>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</si>
  <si>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</si>
  <si>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</si>
  <si>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</si>
  <si>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</si>
  <si>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</si>
  <si>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</si>
  <si>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</si>
  <si>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</si>
  <si>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</si>
  <si>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</si>
  <si>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</si>
  <si>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</si>
  <si>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</si>
  <si>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</si>
  <si>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</si>
  <si>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</si>
  <si>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</si>
  <si>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</si>
  <si>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</si>
  <si>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</si>
  <si>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</si>
  <si>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</si>
  <si>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</si>
  <si>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</si>
  <si>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</si>
  <si>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</si>
  <si>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</si>
  <si>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</si>
  <si>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</si>
  <si>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</si>
  <si>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</si>
  <si>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</si>
  <si>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</si>
  <si>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</si>
  <si>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</si>
  <si>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</si>
  <si>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</si>
  <si>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</si>
  <si>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</si>
  <si>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</si>
  <si>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</si>
  <si>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</si>
  <si>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</si>
  <si>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</si>
  <si>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</si>
  <si>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</si>
  <si>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</si>
  <si>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</si>
  <si>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</si>
  <si>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</si>
  <si>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</si>
  <si>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</si>
  <si>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</si>
  <si>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</si>
  <si>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</si>
  <si>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</si>
  <si>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</si>
  <si>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</si>
  <si>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</si>
  <si>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</si>
  <si>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</si>
  <si>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</si>
  <si>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</si>
  <si>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</si>
  <si>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</si>
  <si>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</si>
  <si>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</si>
  <si>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</si>
  <si>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</si>
  <si>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</si>
  <si>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</si>
  <si>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</si>
  <si>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</si>
  <si>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</si>
  <si>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</si>
  <si>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</si>
  <si>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</si>
  <si>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</si>
  <si>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</si>
  <si>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</si>
  <si>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</si>
  <si>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</si>
  <si>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</si>
  <si>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</si>
  <si>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</si>
  <si>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</si>
  <si>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</si>
  <si>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</si>
  <si>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</si>
  <si>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</si>
  <si>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</si>
  <si>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</si>
  <si>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</si>
  <si>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</si>
  <si>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</si>
  <si>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</si>
  <si>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</si>
  <si>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</si>
  <si>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</si>
  <si>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</si>
  <si>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</si>
  <si>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</si>
  <si>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</si>
  <si>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</si>
  <si>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</si>
  <si>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</si>
  <si>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</si>
  <si>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</si>
  <si>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</si>
  <si>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</si>
  <si>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</si>
  <si>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</si>
  <si>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</si>
  <si>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</si>
  <si>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</si>
  <si>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</si>
  <si>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</si>
  <si>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</si>
  <si>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</si>
  <si>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</si>
  <si>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</si>
  <si>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</si>
  <si>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</si>
  <si>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</si>
  <si>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</si>
  <si>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</si>
  <si>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</si>
  <si>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</si>
  <si>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</si>
  <si>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</si>
  <si>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</si>
  <si>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</si>
  <si>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</si>
  <si>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</si>
  <si>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</si>
  <si>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</si>
  <si>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</si>
  <si>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</si>
  <si>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</si>
  <si>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</si>
  <si>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</si>
  <si>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</si>
  <si>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</si>
  <si>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</si>
  <si>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</si>
  <si>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</si>
  <si>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</si>
  <si>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</si>
  <si>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</si>
  <si>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</si>
  <si>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</si>
  <si>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</si>
  <si>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</si>
  <si>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</si>
  <si>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</si>
  <si>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</si>
  <si>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</si>
  <si>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</si>
  <si>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</si>
  <si>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</si>
  <si>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</si>
  <si>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</si>
  <si>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</si>
  <si>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</si>
  <si>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</si>
  <si>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</si>
  <si>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</si>
  <si>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</si>
  <si>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</si>
  <si>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</si>
  <si>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</si>
  <si>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</si>
  <si>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</si>
  <si>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</si>
  <si>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</si>
  <si>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</si>
  <si>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</si>
  <si>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</si>
  <si>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</si>
  <si>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</si>
  <si>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</si>
  <si>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</si>
  <si>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</si>
  <si>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</si>
  <si>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</si>
  <si>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</si>
  <si>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</si>
  <si>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</si>
  <si>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</si>
  <si>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</si>
  <si>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</si>
  <si>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</si>
  <si>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</si>
  <si>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</si>
  <si>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</si>
  <si>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</si>
  <si>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</si>
  <si>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</si>
  <si>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</si>
  <si>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</si>
  <si>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</si>
  <si>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</si>
  <si>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</si>
  <si>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</si>
  <si>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</si>
  <si>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</si>
  <si>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</si>
  <si>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</si>
  <si>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</si>
  <si>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</si>
  <si>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</si>
  <si>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</si>
  <si>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</si>
  <si>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</si>
  <si>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</si>
  <si>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</si>
  <si>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</si>
  <si>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</si>
  <si>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</si>
  <si>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</si>
  <si>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</si>
  <si>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</si>
  <si>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</si>
  <si>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</si>
  <si>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</si>
  <si>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</si>
  <si>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</si>
  <si>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</si>
  <si>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</si>
  <si>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</si>
  <si>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</si>
  <si>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</si>
  <si>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</si>
  <si>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</si>
  <si>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</si>
  <si>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</si>
  <si>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</si>
  <si>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</si>
  <si>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</si>
  <si>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</si>
  <si>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</si>
  <si>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</si>
  <si>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</si>
  <si>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</si>
  <si>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</si>
  <si>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</si>
  <si>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</si>
  <si>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</si>
  <si>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</si>
  <si>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</si>
  <si>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</si>
  <si>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</si>
  <si>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</si>
  <si>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</si>
  <si>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</si>
  <si>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</si>
  <si>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</si>
  <si>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</si>
  <si>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</si>
  <si>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</si>
  <si>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</si>
  <si>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</si>
  <si>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</si>
  <si>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</si>
  <si>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</si>
  <si>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</si>
  <si>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</si>
  <si>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</si>
  <si>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</si>
  <si>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</si>
  <si>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</si>
  <si>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</si>
  <si>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</si>
  <si>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</si>
  <si>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</si>
  <si>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</si>
  <si>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</si>
  <si>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</si>
  <si>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</si>
  <si>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</si>
  <si>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</si>
  <si>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</si>
  <si>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</si>
  <si>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</si>
  <si>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</si>
  <si>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</si>
  <si>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</si>
  <si>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</si>
  <si>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</si>
  <si>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</si>
  <si>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</si>
  <si>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</si>
  <si>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</si>
  <si>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</si>
  <si>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</si>
  <si>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</si>
  <si>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</si>
  <si>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</si>
  <si>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</si>
  <si>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</si>
  <si>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</si>
  <si>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</si>
  <si>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</si>
  <si>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</si>
  <si>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</si>
  <si>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</si>
  <si>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</si>
  <si>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</si>
  <si>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</si>
  <si>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</si>
  <si>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</si>
  <si>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</si>
  <si>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</si>
  <si>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</si>
  <si>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</si>
  <si>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</si>
  <si>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</si>
  <si>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</si>
  <si>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</si>
  <si>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</si>
  <si>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</si>
  <si>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</si>
  <si>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</si>
  <si>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</si>
  <si>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</si>
  <si>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</si>
  <si>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</si>
  <si>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</si>
  <si>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</si>
  <si>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</si>
  <si>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</si>
  <si>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</si>
  <si>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</si>
  <si>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</si>
  <si>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</si>
  <si>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</si>
  <si>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</si>
  <si>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</si>
  <si>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</si>
  <si>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</si>
  <si>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</si>
  <si>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</si>
  <si>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</si>
  <si>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</si>
  <si>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</si>
  <si>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</si>
  <si>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</si>
  <si>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</si>
  <si>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</si>
  <si>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</si>
  <si>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</si>
  <si>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</si>
  <si>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</si>
  <si>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</si>
  <si>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</si>
  <si>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</si>
  <si>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</si>
  <si>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</si>
  <si>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</si>
  <si>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</si>
  <si>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</si>
  <si>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</si>
  <si>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</si>
  <si>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</si>
  <si>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</si>
  <si>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</si>
  <si>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</si>
  <si>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</si>
  <si>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</si>
  <si>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</si>
  <si>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</si>
  <si>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</si>
  <si>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</si>
  <si>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</si>
  <si>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</si>
  <si>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</si>
  <si>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</si>
  <si>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</si>
  <si>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</si>
  <si>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</si>
  <si>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</si>
  <si>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</si>
  <si>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</si>
  <si>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</si>
  <si>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</si>
  <si>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</si>
  <si>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</si>
  <si>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</si>
  <si>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</si>
  <si>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</si>
  <si>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</si>
  <si>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</si>
  <si>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</si>
  <si>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</si>
  <si>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</si>
  <si>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</si>
  <si>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</si>
  <si>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</si>
  <si>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</si>
  <si>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</si>
  <si>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</si>
  <si>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</si>
  <si>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</si>
  <si>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</si>
  <si>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</si>
  <si>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</si>
  <si>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</si>
  <si>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</si>
  <si>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</si>
  <si>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</si>
  <si>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</si>
  <si>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</si>
  <si>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</si>
  <si>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</si>
  <si>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</si>
  <si>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</si>
  <si>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</si>
  <si>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</si>
  <si>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</si>
  <si>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</si>
  <si>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</si>
  <si>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</si>
  <si>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</si>
  <si>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</si>
  <si>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</si>
  <si>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</si>
  <si>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</si>
  <si>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</si>
  <si>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</si>
  <si>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</si>
  <si>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</si>
  <si>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</si>
  <si>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</si>
  <si>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</si>
  <si>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</si>
  <si>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</si>
  <si>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</si>
  <si>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</si>
  <si>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</si>
  <si>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</si>
  <si>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</si>
  <si>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</si>
  <si>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</si>
  <si>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</si>
  <si>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</si>
  <si>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</si>
  <si>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</si>
  <si>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</si>
  <si>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</si>
  <si>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</si>
  <si>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</si>
  <si>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</si>
  <si>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</si>
  <si>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</si>
  <si>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</si>
  <si>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</si>
  <si>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</si>
  <si>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</si>
  <si>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</si>
  <si>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</si>
  <si>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</si>
  <si>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</si>
  <si>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</si>
  <si>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</si>
  <si>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</si>
  <si>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</si>
  <si>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</si>
  <si>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</si>
  <si>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</si>
  <si>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</si>
  <si>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</si>
  <si>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</si>
  <si>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</si>
  <si>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</si>
  <si>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</si>
  <si>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</si>
  <si>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</si>
  <si>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</si>
  <si>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</si>
  <si>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</si>
  <si>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</si>
  <si>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</si>
  <si>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</si>
  <si>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</si>
  <si>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</si>
  <si>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</si>
  <si>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</si>
  <si>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</si>
  <si>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</si>
  <si>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</si>
  <si>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</si>
  <si>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</si>
  <si>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</si>
  <si>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</si>
  <si>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</si>
  <si>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</si>
  <si>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</si>
  <si>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</si>
  <si>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</si>
  <si>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</si>
  <si>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</si>
  <si>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</si>
  <si>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</si>
  <si>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</si>
  <si>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</si>
  <si>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</si>
  <si>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</si>
  <si>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</si>
  <si>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</si>
  <si>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</si>
  <si>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</si>
  <si>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</si>
  <si>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</si>
  <si>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</si>
  <si>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</si>
  <si>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</si>
  <si>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</si>
  <si>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</si>
  <si>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</si>
  <si>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</si>
  <si>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</si>
  <si>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</si>
  <si>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</si>
  <si>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</si>
  <si>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</si>
  <si>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</si>
  <si>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</si>
  <si>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</si>
  <si>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</si>
  <si>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</si>
  <si>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</si>
  <si>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</si>
  <si>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</si>
  <si>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</si>
  <si>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</si>
  <si>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</si>
  <si>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</si>
  <si>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</si>
  <si>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</si>
  <si>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</si>
  <si>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</si>
  <si>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</si>
  <si>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</si>
  <si>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</si>
  <si>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</si>
  <si>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</si>
  <si>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</si>
  <si>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</si>
  <si>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</si>
  <si>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</si>
  <si>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</si>
  <si>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</si>
  <si>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</si>
  <si>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</si>
  <si>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</si>
  <si>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</si>
  <si>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</si>
  <si>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</si>
  <si>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</si>
  <si>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</si>
  <si>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</si>
  <si>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</si>
  <si>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</si>
  <si>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</si>
  <si>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</si>
  <si>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</si>
  <si>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</si>
  <si>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</si>
  <si>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</si>
  <si>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</si>
  <si>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</si>
  <si>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</si>
  <si>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</si>
  <si>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</si>
  <si>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</si>
  <si>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</si>
  <si>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</si>
  <si>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</si>
  <si>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</si>
  <si>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</si>
  <si>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</si>
  <si>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</si>
  <si>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</si>
  <si>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</si>
  <si>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</si>
  <si>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</si>
  <si>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</si>
  <si>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</si>
  <si>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</si>
  <si>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</si>
  <si>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</si>
  <si>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</si>
  <si>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</si>
  <si>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</si>
  <si>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</si>
  <si>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</si>
  <si>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</si>
  <si>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</si>
  <si>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</si>
  <si>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</si>
  <si>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</si>
  <si>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</si>
  <si>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</si>
  <si>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</si>
  <si>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</si>
  <si>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</si>
  <si>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</si>
  <si>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</si>
  <si>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</si>
  <si>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</si>
  <si>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</si>
  <si>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</si>
  <si>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</si>
  <si>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</si>
  <si>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</si>
  <si>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</si>
  <si>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</si>
  <si>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</si>
  <si>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</si>
  <si>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</si>
  <si>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</si>
  <si>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</si>
  <si>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</si>
  <si>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</si>
  <si>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</si>
  <si>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</si>
  <si>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</si>
  <si>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</si>
  <si>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</si>
  <si>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</si>
  <si>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</si>
  <si>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</si>
  <si>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</si>
  <si>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</si>
  <si>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</si>
  <si>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</si>
  <si>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</si>
  <si>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</si>
  <si>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</si>
  <si>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</si>
  <si>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</si>
  <si>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</si>
  <si>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</si>
  <si>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</si>
  <si>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</si>
  <si>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</si>
  <si>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</si>
  <si>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</si>
  <si>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</si>
  <si>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</si>
  <si>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</si>
  <si>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</si>
  <si>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</si>
  <si>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</si>
  <si>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</si>
  <si>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</si>
  <si>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</si>
  <si>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</si>
  <si>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</si>
  <si>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</si>
  <si>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</si>
  <si>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</si>
  <si>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</si>
  <si>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</si>
  <si>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</si>
  <si>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</si>
  <si>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</si>
  <si>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</si>
  <si>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</si>
  <si>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</si>
  <si>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</si>
  <si>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</si>
  <si>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</si>
  <si>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</si>
  <si>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</si>
  <si>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</si>
  <si>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</si>
  <si>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</si>
  <si>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</si>
  <si>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</si>
  <si>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</si>
  <si>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</si>
  <si>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</si>
  <si>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</si>
  <si>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</si>
  <si>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</si>
  <si>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</si>
  <si>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</si>
  <si>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</si>
  <si>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</si>
  <si>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</si>
  <si>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</si>
  <si>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</si>
  <si>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</si>
  <si>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</si>
  <si>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</si>
  <si>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</si>
  <si>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</si>
  <si>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</si>
  <si>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</si>
  <si>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</si>
  <si>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</si>
  <si>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</si>
  <si>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</si>
  <si>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</si>
  <si>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</si>
  <si>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</si>
  <si>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</si>
  <si>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</si>
  <si>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</si>
  <si>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</si>
  <si>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</si>
  <si>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</si>
  <si>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</si>
  <si>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</si>
  <si>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</si>
  <si>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</si>
  <si>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</si>
  <si>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</si>
  <si>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</si>
  <si>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</si>
  <si>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</si>
  <si>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</si>
  <si>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</si>
  <si>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</si>
  <si>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</si>
  <si>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</si>
  <si>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</si>
  <si>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</si>
  <si>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</si>
  <si>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</si>
  <si>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</si>
  <si>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</si>
  <si>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</si>
  <si>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</si>
  <si>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</si>
  <si>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</si>
  <si>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</si>
  <si>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</si>
  <si>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</si>
  <si>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</si>
  <si>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</si>
  <si>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</si>
  <si>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</si>
  <si>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</si>
  <si>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</si>
  <si>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</si>
  <si>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</si>
  <si>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</si>
  <si>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</si>
  <si>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</si>
  <si>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</si>
  <si>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</si>
  <si>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</si>
  <si>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</si>
  <si>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</si>
  <si>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</si>
  <si>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</si>
  <si>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</si>
  <si>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</si>
  <si>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</si>
  <si>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</si>
  <si>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</si>
  <si>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</si>
  <si>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</si>
  <si>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</si>
  <si>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</si>
  <si>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</si>
  <si>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</si>
  <si>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</si>
  <si>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</si>
  <si>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</si>
  <si>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</si>
  <si>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</si>
  <si>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</si>
  <si>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</si>
  <si>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</si>
  <si>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</si>
  <si>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</si>
  <si>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</si>
  <si>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</si>
  <si>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</si>
  <si>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</si>
  <si>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</si>
  <si>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</si>
  <si>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</si>
  <si>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</si>
  <si>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</si>
  <si>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</si>
  <si>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</si>
  <si>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</si>
  <si>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</si>
  <si>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</si>
  <si>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</si>
  <si>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</si>
  <si>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</si>
  <si>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</si>
  <si>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</si>
  <si>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</si>
  <si>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</si>
  <si>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</si>
  <si>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</si>
  <si>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</si>
  <si>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</si>
  <si>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</si>
  <si>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</si>
  <si>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</si>
  <si>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</si>
  <si>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</si>
  <si>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</si>
  <si>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</si>
  <si>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</si>
  <si>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</si>
  <si>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</si>
  <si>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</si>
  <si>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</si>
  <si>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</si>
  <si>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</si>
  <si>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</si>
  <si>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</si>
  <si>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</si>
  <si>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</si>
  <si>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</si>
  <si>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</si>
  <si>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</si>
  <si>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</si>
  <si>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</si>
  <si>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</si>
  <si>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</si>
  <si>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</si>
  <si>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</si>
  <si>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</si>
  <si>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</si>
  <si>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</si>
  <si>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</si>
  <si>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</si>
  <si>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</si>
  <si>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</si>
  <si>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</si>
  <si>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</si>
  <si>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</si>
  <si>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</si>
  <si>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</si>
  <si>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</si>
  <si>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</si>
  <si>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</si>
  <si>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</si>
  <si>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</si>
  <si>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</si>
  <si>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</si>
  <si>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</si>
  <si>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</si>
  <si>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</si>
  <si>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</si>
  <si>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</si>
  <si>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</si>
  <si>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</si>
  <si>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</si>
  <si>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</si>
  <si>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</si>
  <si>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</si>
  <si>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</si>
  <si>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</si>
  <si>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</si>
  <si>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</si>
  <si>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</si>
  <si>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</si>
  <si>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</si>
  <si>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</si>
  <si>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</si>
  <si>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</si>
  <si>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</si>
  <si>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</si>
  <si>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</si>
  <si>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</si>
  <si>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</si>
  <si>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</si>
  <si>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</si>
  <si>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</si>
  <si>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</si>
  <si>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</si>
  <si>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</si>
  <si>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</si>
  <si>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</si>
  <si>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</si>
  <si>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</si>
  <si>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</si>
  <si>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</si>
  <si>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</si>
  <si>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</si>
  <si>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</si>
  <si>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</si>
  <si>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</si>
  <si>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</si>
  <si>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</si>
  <si>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</si>
  <si>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</si>
  <si>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</si>
  <si>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</si>
  <si>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</si>
  <si>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</si>
  <si>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</si>
  <si>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</si>
  <si>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</si>
  <si>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</si>
  <si>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</si>
  <si>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</si>
  <si>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</si>
  <si>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</si>
  <si>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</si>
  <si>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</si>
  <si>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</si>
  <si>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</si>
  <si>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</si>
  <si>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</si>
  <si>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</si>
  <si>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</si>
  <si>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</si>
  <si>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</si>
  <si>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</si>
  <si>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</si>
  <si>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</si>
  <si>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</si>
  <si>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</si>
  <si>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</si>
  <si>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</si>
  <si>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</si>
  <si>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</si>
  <si>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</si>
  <si>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</si>
  <si>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</si>
  <si>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</si>
  <si>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</si>
  <si>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</si>
  <si>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</si>
  <si>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</si>
  <si>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</si>
  <si>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</si>
  <si>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</si>
  <si>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</si>
  <si>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</si>
  <si>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</si>
  <si>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</si>
  <si>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</si>
  <si>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</si>
  <si>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</si>
  <si>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</si>
  <si>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</si>
  <si>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</si>
  <si>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</si>
  <si>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</si>
  <si>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</si>
  <si>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</si>
  <si>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</si>
  <si>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</si>
  <si>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</si>
  <si>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</si>
  <si>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</si>
  <si>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</si>
  <si>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</si>
  <si>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</si>
  <si>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</si>
  <si>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</si>
  <si>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</si>
  <si>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</si>
  <si>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</si>
  <si>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</si>
  <si>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</si>
  <si>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</si>
  <si>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</si>
  <si>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</si>
  <si>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</si>
  <si>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</si>
  <si>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</si>
  <si>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</si>
  <si>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</si>
  <si>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</si>
  <si>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</si>
  <si>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</si>
  <si>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</si>
  <si>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</si>
  <si>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</si>
  <si>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</si>
  <si>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</si>
  <si>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</si>
  <si>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</si>
  <si>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</si>
  <si>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</si>
  <si>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</si>
  <si>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</si>
  <si>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</si>
  <si>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</si>
  <si>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</si>
  <si>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</si>
  <si>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</si>
  <si>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</si>
  <si>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</si>
  <si>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</si>
  <si>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</si>
  <si>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</si>
  <si>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</si>
  <si>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</si>
  <si>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</si>
  <si>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</si>
  <si>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</si>
  <si>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</si>
  <si>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</si>
  <si>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</si>
  <si>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</si>
  <si>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</si>
  <si>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</si>
  <si>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</si>
  <si>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</si>
  <si>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</si>
  <si>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</si>
  <si>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</si>
  <si>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</si>
  <si>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</si>
  <si>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</si>
  <si>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</si>
  <si>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</si>
  <si>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</si>
  <si>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</si>
  <si>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</si>
  <si>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</si>
  <si>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</si>
  <si>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</si>
  <si>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</si>
  <si>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</si>
  <si>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</si>
  <si>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</si>
  <si>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</si>
  <si>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</si>
  <si>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</si>
  <si>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</si>
  <si>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</si>
  <si>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</si>
  <si>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</si>
  <si>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</si>
  <si>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</si>
  <si>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</si>
  <si>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</si>
  <si>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</si>
  <si>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</si>
  <si>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</si>
  <si>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</si>
  <si>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</si>
  <si>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</si>
  <si>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</si>
  <si>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</si>
  <si>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</si>
  <si>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</si>
  <si>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</si>
  <si>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</si>
  <si>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</si>
  <si>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</si>
  <si>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</si>
  <si>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</si>
  <si>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</si>
  <si>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</si>
  <si>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</si>
  <si>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</si>
  <si>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</si>
  <si>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</si>
  <si>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</si>
  <si>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</si>
  <si>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</si>
  <si>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</si>
  <si>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</si>
  <si>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</si>
  <si>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</si>
  <si>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</si>
  <si>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</si>
  <si>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</si>
  <si>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</si>
  <si>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</si>
  <si>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</si>
  <si>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</si>
  <si>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</si>
  <si>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</si>
  <si>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</si>
  <si>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</si>
  <si>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</si>
  <si>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</si>
  <si>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</si>
  <si>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</si>
  <si>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</si>
  <si>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</si>
  <si>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</si>
  <si>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</si>
  <si>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</si>
  <si>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</si>
  <si>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</si>
  <si>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</si>
  <si>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</si>
  <si>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</si>
  <si>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</si>
  <si>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</si>
  <si>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</si>
  <si>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</si>
  <si>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</si>
  <si>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</si>
  <si>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</si>
  <si>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</si>
  <si>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</si>
  <si>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</si>
  <si>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</si>
  <si>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</si>
  <si>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</si>
  <si>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</si>
  <si>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</si>
  <si>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</si>
  <si>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</si>
  <si>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</si>
  <si>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</si>
  <si>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</si>
  <si>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</si>
  <si>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</si>
  <si>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</si>
  <si>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</si>
  <si>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</si>
  <si>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</si>
  <si>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</si>
  <si>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</si>
  <si>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</si>
  <si>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</si>
  <si>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</si>
  <si>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</si>
  <si>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</si>
  <si>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</si>
  <si>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</si>
  <si>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</si>
  <si>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</si>
  <si>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</si>
  <si>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</si>
  <si>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</si>
  <si>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</si>
  <si>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</si>
  <si>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</si>
  <si>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</si>
  <si>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</si>
  <si>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</si>
  <si>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</si>
  <si>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</si>
  <si>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</si>
  <si>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</si>
  <si>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</si>
  <si>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</si>
  <si>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</si>
  <si>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</si>
  <si>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</si>
  <si>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</si>
  <si>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</si>
  <si>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</si>
  <si>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</si>
  <si>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</si>
  <si>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</si>
  <si>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</si>
  <si>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</si>
  <si>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</si>
  <si>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</si>
  <si>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</si>
  <si>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</si>
  <si>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</si>
  <si>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</si>
  <si>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</si>
  <si>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</si>
  <si>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</si>
  <si>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</si>
  <si>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</si>
  <si>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</si>
  <si>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</si>
  <si>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</si>
  <si>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</si>
  <si>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</si>
  <si>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</si>
  <si>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</si>
  <si>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</si>
  <si>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</si>
  <si>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</si>
  <si>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</si>
  <si>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</si>
  <si>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</si>
  <si>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</si>
  <si>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</si>
  <si>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</si>
  <si>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</si>
  <si>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</si>
  <si>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</si>
  <si>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</si>
  <si>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</si>
  <si>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</si>
  <si>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</si>
  <si>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</si>
  <si>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</si>
  <si>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</si>
  <si>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</si>
  <si>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</si>
  <si>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</si>
  <si>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</si>
  <si>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</si>
  <si>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</si>
  <si>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</si>
  <si>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</si>
  <si>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</si>
  <si>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</si>
  <si>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</si>
  <si>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</si>
  <si>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</si>
  <si>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</si>
  <si>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</si>
  <si>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</si>
  <si>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</si>
  <si>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</si>
  <si>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</si>
  <si>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</si>
  <si>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</si>
  <si>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</si>
  <si>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</si>
  <si>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</si>
  <si>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</si>
  <si>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</si>
  <si>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</si>
  <si>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</si>
  <si>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</si>
  <si>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</si>
  <si>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</si>
  <si>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</si>
  <si>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</si>
  <si>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</si>
  <si>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</si>
  <si>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</si>
  <si>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</si>
  <si>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</si>
  <si>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</si>
  <si>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</si>
  <si>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</si>
  <si>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</si>
  <si>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</si>
  <si>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</si>
  <si>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</si>
  <si>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</si>
  <si>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</si>
  <si>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</si>
  <si>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</si>
  <si>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</si>
  <si>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</si>
  <si>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</si>
  <si>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</si>
  <si>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</si>
  <si>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</si>
  <si>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</si>
  <si>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</si>
  <si>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</si>
  <si>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</si>
  <si>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</si>
  <si>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</si>
  <si>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</si>
  <si>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</si>
  <si>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</si>
  <si>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</si>
  <si>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</si>
  <si>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</si>
  <si>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</si>
  <si>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</si>
  <si>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</si>
  <si>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</si>
  <si>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</si>
  <si>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</si>
  <si>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</si>
  <si>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</si>
  <si>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</si>
  <si>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</si>
  <si>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</si>
  <si>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</si>
  <si>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</si>
  <si>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</si>
  <si>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</si>
  <si>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</si>
  <si>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</si>
  <si>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</si>
  <si>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</si>
  <si>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</si>
  <si>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</si>
  <si>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</si>
  <si>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</si>
  <si>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</si>
  <si>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</si>
  <si>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</si>
  <si>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</si>
  <si>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</si>
  <si>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</si>
  <si>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</si>
  <si>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</si>
  <si>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</si>
  <si>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</si>
  <si>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</si>
  <si>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</si>
  <si>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</si>
  <si>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</si>
  <si>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</si>
  <si>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</si>
  <si>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</si>
  <si>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</si>
  <si>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</si>
  <si>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</si>
  <si>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</si>
  <si>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</si>
  <si>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</si>
  <si>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</si>
  <si>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</si>
  <si>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</si>
  <si>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</si>
  <si>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</si>
  <si>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</si>
  <si>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</si>
  <si>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</si>
  <si>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</si>
  <si>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</si>
  <si>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</si>
  <si>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</si>
  <si>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</si>
  <si>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</si>
  <si>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</si>
  <si>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</si>
  <si>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</si>
  <si>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</si>
  <si>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</si>
  <si>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</si>
  <si>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</si>
  <si>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</si>
  <si>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</si>
  <si>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</si>
  <si>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</si>
  <si>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</si>
  <si>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</si>
  <si>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</si>
  <si>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</si>
  <si>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</si>
  <si>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</si>
  <si>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</si>
  <si>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</si>
  <si>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</si>
  <si>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</si>
  <si>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</si>
  <si>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</si>
  <si>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</si>
  <si>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</si>
  <si>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</si>
  <si>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</si>
  <si>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</si>
  <si>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</si>
  <si>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</si>
  <si>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</si>
  <si>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</si>
  <si>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</si>
  <si>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</si>
  <si>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</si>
  <si>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</si>
  <si>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</si>
  <si>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</si>
  <si>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</si>
  <si>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</si>
  <si>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</si>
  <si>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</si>
  <si>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</si>
  <si>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</si>
  <si>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</si>
  <si>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</si>
  <si>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</si>
  <si>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</si>
  <si>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</si>
  <si>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</si>
  <si>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</si>
  <si>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</si>
  <si>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</si>
  <si>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</si>
  <si>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</si>
  <si>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</si>
  <si>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</si>
  <si>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</si>
  <si>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</si>
  <si>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</si>
  <si>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</si>
  <si>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</si>
  <si>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</si>
  <si>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</si>
  <si>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</si>
  <si>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</si>
  <si>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</si>
  <si>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</si>
  <si>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</si>
  <si>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</si>
  <si>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</si>
  <si>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</si>
  <si>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</si>
  <si>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</si>
  <si>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</si>
  <si>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</si>
  <si>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</si>
  <si>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</si>
  <si>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</si>
  <si>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</si>
  <si>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</si>
  <si>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</si>
  <si>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</si>
  <si>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</si>
  <si>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</si>
  <si>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</si>
  <si>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</si>
  <si>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</si>
  <si>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</si>
  <si>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</si>
  <si>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</si>
  <si>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</si>
  <si>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</si>
  <si>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</si>
  <si>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</si>
  <si>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</si>
  <si>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</si>
  <si>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</si>
  <si>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</si>
  <si>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</si>
  <si>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</si>
  <si>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</si>
  <si>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</si>
  <si>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</si>
  <si>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</si>
  <si>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</si>
  <si>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</si>
  <si>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</si>
  <si>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</si>
  <si>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</si>
  <si>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</si>
  <si>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</si>
  <si>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</si>
  <si>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</si>
  <si>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</si>
  <si>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</si>
  <si>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</si>
  <si>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</si>
  <si>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</si>
  <si>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</si>
  <si>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</si>
  <si>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</si>
  <si>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</si>
  <si>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</si>
  <si>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</si>
  <si>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</si>
  <si>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</si>
  <si>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</si>
  <si>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</si>
  <si>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</si>
  <si>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</si>
  <si>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</si>
  <si>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</si>
  <si>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</si>
  <si>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</si>
  <si>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</si>
  <si>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</si>
  <si>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</si>
  <si>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</si>
  <si>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</si>
  <si>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</si>
  <si>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</si>
  <si>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</si>
  <si>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</si>
  <si>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</si>
  <si>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</si>
  <si>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</si>
  <si>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</si>
  <si>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</si>
  <si>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</si>
  <si>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</si>
  <si>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</si>
  <si>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</si>
  <si>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</si>
  <si>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</si>
  <si>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</si>
  <si>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</si>
  <si>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</si>
  <si>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</si>
  <si>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</si>
  <si>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</si>
  <si>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</si>
  <si>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</si>
  <si>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</si>
  <si>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</si>
  <si>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</si>
  <si>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</si>
  <si>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</si>
  <si>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</si>
  <si>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</si>
  <si>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</si>
  <si>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</si>
  <si>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</si>
  <si>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</si>
  <si>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</si>
  <si>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</si>
  <si>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</si>
  <si>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</si>
  <si>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</si>
  <si>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</si>
  <si>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</si>
  <si>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</si>
  <si>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</si>
  <si>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</si>
  <si>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</si>
  <si>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</si>
  <si>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</si>
  <si>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</si>
  <si>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</si>
  <si>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</si>
  <si>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</si>
  <si>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</si>
  <si>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</si>
  <si>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</si>
  <si>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</si>
  <si>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</si>
  <si>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</si>
  <si>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</si>
  <si>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</si>
  <si>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</si>
  <si>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</si>
  <si>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</si>
  <si>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</si>
  <si>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</si>
  <si>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</si>
  <si>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</si>
  <si>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</si>
  <si>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</si>
  <si>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</si>
  <si>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</si>
  <si>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</si>
  <si>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</si>
  <si>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</si>
  <si>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</si>
  <si>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</si>
  <si>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</si>
  <si>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</si>
  <si>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</si>
  <si>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</si>
  <si>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</si>
  <si>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</si>
  <si>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</si>
  <si>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</si>
  <si>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</si>
  <si>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</si>
  <si>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</si>
  <si>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</si>
  <si>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</si>
  <si>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</si>
  <si>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</si>
  <si>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</si>
  <si>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</si>
  <si>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</si>
  <si>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</si>
  <si>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</si>
  <si>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</si>
  <si>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</si>
  <si>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</si>
  <si>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</si>
  <si>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</si>
  <si>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</si>
  <si>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</si>
  <si>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</si>
  <si>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</si>
  <si>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</si>
  <si>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</si>
  <si>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</si>
  <si>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</si>
  <si>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</si>
  <si>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</si>
  <si>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</si>
  <si>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</si>
  <si>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</si>
  <si>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</si>
  <si>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</si>
  <si>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</si>
  <si>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</si>
  <si>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</si>
  <si>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</si>
  <si>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</si>
  <si>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</si>
  <si>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</si>
  <si>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</si>
  <si>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</si>
  <si>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</si>
  <si>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</si>
  <si>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</si>
  <si>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</si>
  <si>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</si>
  <si>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</si>
  <si>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</si>
  <si>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</si>
  <si>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</si>
  <si>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</si>
  <si>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</si>
  <si>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</si>
  <si>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</si>
  <si>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</si>
  <si>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</si>
  <si>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</si>
  <si>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</si>
  <si>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</si>
  <si>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</si>
  <si>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</si>
  <si>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</si>
  <si>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</si>
  <si>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</si>
  <si>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</si>
  <si>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</si>
  <si>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</si>
  <si>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</si>
  <si>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</si>
  <si>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</si>
  <si>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</si>
  <si>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</si>
  <si>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</si>
  <si>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</si>
  <si>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</si>
  <si>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</si>
  <si>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</si>
  <si>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</si>
  <si>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</si>
  <si>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</si>
  <si>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</si>
  <si>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</si>
  <si>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</si>
  <si>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</si>
  <si>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</si>
  <si>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</si>
  <si>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</si>
  <si>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</si>
  <si>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</si>
  <si>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</si>
  <si>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</si>
  <si>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</si>
  <si>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</si>
  <si>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</si>
  <si>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</si>
  <si>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</si>
  <si>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</si>
  <si>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</si>
  <si>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</si>
  <si>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</si>
  <si>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</si>
  <si>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</si>
  <si>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</si>
  <si>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</si>
  <si>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</si>
  <si>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</si>
  <si>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</si>
  <si>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</si>
  <si>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</si>
  <si>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</si>
  <si>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</si>
  <si>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</si>
  <si>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</si>
  <si>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</si>
  <si>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</si>
  <si>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</si>
  <si>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</si>
  <si>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</si>
  <si>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</si>
  <si>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</si>
  <si>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</si>
  <si>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</si>
  <si>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</si>
  <si>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</si>
  <si>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</si>
  <si>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</si>
  <si>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</si>
  <si>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</si>
  <si>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</si>
  <si>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</si>
  <si>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</si>
  <si>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</si>
  <si>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</si>
  <si>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</si>
  <si>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</si>
  <si>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</si>
  <si>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</si>
  <si>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</si>
  <si>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</si>
  <si>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</si>
  <si>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</si>
  <si>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</si>
  <si>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</si>
  <si>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</si>
  <si>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</si>
  <si>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</si>
  <si>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</si>
  <si>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</si>
  <si>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</si>
  <si>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</si>
  <si>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</si>
  <si>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</si>
  <si>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</si>
  <si>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</si>
  <si>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</si>
  <si>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</si>
  <si>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</si>
  <si>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</si>
  <si>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</si>
  <si>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</si>
  <si>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</si>
  <si>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</si>
  <si>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</si>
  <si>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</si>
  <si>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</si>
  <si>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</si>
  <si>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</si>
  <si>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</si>
  <si>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</si>
  <si>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</si>
  <si>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</si>
  <si>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</si>
  <si>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</si>
  <si>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</si>
  <si>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</si>
  <si>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</si>
  <si>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</si>
  <si>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</si>
  <si>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</si>
  <si>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</si>
  <si>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</si>
  <si>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</si>
  <si>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</si>
  <si>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</si>
  <si>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</si>
  <si>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</si>
  <si>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</si>
  <si>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</si>
  <si>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</si>
  <si>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</si>
  <si>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</si>
  <si>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</si>
  <si>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</si>
  <si>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</si>
  <si>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</si>
  <si>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</si>
  <si>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</si>
  <si>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</si>
  <si>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</si>
  <si>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</si>
  <si>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</si>
  <si>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</si>
  <si>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</si>
  <si>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</si>
  <si>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</si>
  <si>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</si>
  <si>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</si>
  <si>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</si>
  <si>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</si>
  <si>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</si>
  <si>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</si>
  <si>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</si>
  <si>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</si>
  <si>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</si>
  <si>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</si>
  <si>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</si>
  <si>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</si>
  <si>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</si>
  <si>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</si>
  <si>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</si>
  <si>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</si>
  <si>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</si>
  <si>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</si>
  <si>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</si>
  <si>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</si>
  <si>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</si>
  <si>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</si>
  <si>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</si>
  <si>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</si>
  <si>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</si>
  <si>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</si>
  <si>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</si>
  <si>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</si>
  <si>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</si>
  <si>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</si>
  <si>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</si>
  <si>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</si>
  <si>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</si>
  <si>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</si>
  <si>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</si>
  <si>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</si>
  <si>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</si>
  <si>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</si>
  <si>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</si>
  <si>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</si>
  <si>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</si>
  <si>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</si>
  <si>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</si>
  <si>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</si>
  <si>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</si>
  <si>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</si>
  <si>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</si>
  <si>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</si>
  <si>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</si>
  <si>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</si>
  <si>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</si>
  <si>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</si>
  <si>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</si>
  <si>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</si>
  <si>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</si>
  <si>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</si>
  <si>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</si>
  <si>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</si>
  <si>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</si>
  <si>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</si>
  <si>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</si>
  <si>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</si>
  <si>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</si>
  <si>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</si>
  <si>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</si>
  <si>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</si>
  <si>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</si>
  <si>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</si>
  <si>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</si>
  <si>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</si>
  <si>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</si>
  <si>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</si>
  <si>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</si>
  <si>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</si>
  <si>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</si>
  <si>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</si>
  <si>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</si>
  <si>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</si>
  <si>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</si>
  <si>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</si>
  <si>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</si>
  <si>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</si>
  <si>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</si>
  <si>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</si>
  <si>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</si>
  <si>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</si>
  <si>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</si>
  <si>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</si>
  <si>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</si>
  <si>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</si>
  <si>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</si>
  <si>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</si>
  <si>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</si>
  <si>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</si>
  <si>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</si>
  <si>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</si>
  <si>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</si>
  <si>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</si>
  <si>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</si>
  <si>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</si>
  <si>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</si>
  <si>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</si>
  <si>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</si>
  <si>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</si>
  <si>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</si>
  <si>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</si>
  <si>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</si>
  <si>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</si>
  <si>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</si>
  <si>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</si>
  <si>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</si>
  <si>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</si>
  <si>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</si>
  <si>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</si>
  <si>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</si>
  <si>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</si>
  <si>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</si>
  <si>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</si>
  <si>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</si>
  <si>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</si>
  <si>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</si>
  <si>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</si>
  <si>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</si>
  <si>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</si>
  <si>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</si>
  <si>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</si>
  <si>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</si>
  <si>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</si>
  <si>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</si>
  <si>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</si>
  <si>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</si>
  <si>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</si>
  <si>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</si>
  <si>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</si>
  <si>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</si>
  <si>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</si>
  <si>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</si>
  <si>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</si>
  <si>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</si>
  <si>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</si>
  <si>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</si>
  <si>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</si>
  <si>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</si>
  <si>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</si>
  <si>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</si>
  <si>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</si>
  <si>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</si>
  <si>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</si>
  <si>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</si>
  <si>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</si>
  <si>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</si>
  <si>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</si>
  <si>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</si>
  <si>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</si>
  <si>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</si>
  <si>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</si>
  <si>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</si>
  <si>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</si>
  <si>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</si>
  <si>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</si>
  <si>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</si>
  <si>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</si>
  <si>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</si>
  <si>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</si>
  <si>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</si>
  <si>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</si>
  <si>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</si>
  <si>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</si>
  <si>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</si>
  <si>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</si>
  <si>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</si>
  <si>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</si>
  <si>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</si>
  <si>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</si>
  <si>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</si>
  <si>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</si>
  <si>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</si>
  <si>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</si>
  <si>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</si>
  <si>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</si>
  <si>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</si>
  <si>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</si>
  <si>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</si>
  <si>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</si>
  <si>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</si>
  <si>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</si>
  <si>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</si>
  <si>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</si>
  <si>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</si>
  <si>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</si>
  <si>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</si>
  <si>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</si>
  <si>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</si>
  <si>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</si>
  <si>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</si>
  <si>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</si>
  <si>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</si>
  <si>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</si>
  <si>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</si>
  <si>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</si>
  <si>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</si>
  <si>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</si>
  <si>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</si>
  <si>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</si>
  <si>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</si>
  <si>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</si>
  <si>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</si>
  <si>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</si>
  <si>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</si>
  <si>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</si>
  <si>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</si>
  <si>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</si>
  <si>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</si>
  <si>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</si>
  <si>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</si>
  <si>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</si>
  <si>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</si>
  <si>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</si>
  <si>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</si>
  <si>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</si>
  <si>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</si>
  <si>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</si>
  <si>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</si>
  <si>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</si>
  <si>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</si>
  <si>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</si>
  <si>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</si>
  <si>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</si>
  <si>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</si>
  <si>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</si>
  <si>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</si>
  <si>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</si>
  <si>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</si>
  <si>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</si>
  <si>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</si>
  <si>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</si>
  <si>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</si>
  <si>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</si>
  <si>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</si>
  <si>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</si>
  <si>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</si>
  <si>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</si>
  <si>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</si>
  <si>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</si>
  <si>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</si>
  <si>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</si>
  <si>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</si>
  <si>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</si>
  <si>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</si>
  <si>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</si>
  <si>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</si>
  <si>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</si>
  <si>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</si>
  <si>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</si>
  <si>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</si>
  <si>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</si>
  <si>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</si>
  <si>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</si>
  <si>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</si>
  <si>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</si>
  <si>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</si>
  <si>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</si>
  <si>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</si>
  <si>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</si>
  <si>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</si>
  <si>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</si>
  <si>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</si>
  <si>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</si>
  <si>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</si>
  <si>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</si>
  <si>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</si>
  <si>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</si>
  <si>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</si>
  <si>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</si>
  <si>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</si>
  <si>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</si>
  <si>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</si>
  <si>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</si>
  <si>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</si>
  <si>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</si>
  <si>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</si>
  <si>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</si>
  <si>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</si>
  <si>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</si>
  <si>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</si>
  <si>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</si>
  <si>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</si>
  <si>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</si>
  <si>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</si>
  <si>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</si>
  <si>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</si>
  <si>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</si>
  <si>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</si>
  <si>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</si>
  <si>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</si>
  <si>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</si>
  <si>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</si>
  <si>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</si>
  <si>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</si>
  <si>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</si>
  <si>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</si>
  <si>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</si>
  <si>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</si>
  <si>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</si>
  <si>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</si>
  <si>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</si>
  <si>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</si>
  <si>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</si>
  <si>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</si>
  <si>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</si>
  <si>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</si>
  <si>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</si>
  <si>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</si>
  <si>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</si>
  <si>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</si>
  <si>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</si>
  <si>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</si>
  <si>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</si>
  <si>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</si>
  <si>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</si>
  <si>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</si>
  <si>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</si>
  <si>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</si>
  <si>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</si>
  <si>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</si>
  <si>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</si>
  <si>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</si>
  <si>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</si>
  <si>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</si>
  <si>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</si>
  <si>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</si>
  <si>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</si>
  <si>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</si>
  <si>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</si>
  <si>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</si>
  <si>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</si>
  <si>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</si>
  <si>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</si>
  <si>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</si>
  <si>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</si>
  <si>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</si>
  <si>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</si>
  <si>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</si>
  <si>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</si>
  <si>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</si>
  <si>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</si>
  <si>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</si>
  <si>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</si>
  <si>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</si>
  <si>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</si>
  <si>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</si>
  <si>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</si>
  <si>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</si>
  <si>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</si>
  <si>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</si>
  <si>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</si>
  <si>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</si>
  <si>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</si>
  <si>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</si>
  <si>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</si>
  <si>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</si>
  <si>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</si>
  <si>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</si>
  <si>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</si>
  <si>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</si>
  <si>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</si>
  <si>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</si>
  <si>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</si>
  <si>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</si>
  <si>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</si>
  <si>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</si>
  <si>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</si>
  <si>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</si>
  <si>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</si>
  <si>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</si>
  <si>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</si>
  <si>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</si>
  <si>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</si>
  <si>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</si>
  <si>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</si>
  <si>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</si>
  <si>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</si>
  <si>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</si>
  <si>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</si>
  <si>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</si>
  <si>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</si>
  <si>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</si>
  <si>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</si>
  <si>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</si>
  <si>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</si>
  <si>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</si>
  <si>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</si>
  <si>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</si>
  <si>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</si>
  <si>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</si>
  <si>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</si>
  <si>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</si>
  <si>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</si>
  <si>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</si>
  <si>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</si>
  <si>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</si>
  <si>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</si>
  <si>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</si>
  <si>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</si>
  <si>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</si>
  <si>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</si>
  <si>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</si>
  <si>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</si>
  <si>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</si>
  <si>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</si>
  <si>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</si>
  <si>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</si>
  <si>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</si>
  <si>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</si>
  <si>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</si>
  <si>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</si>
  <si>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</si>
  <si>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</si>
  <si>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</si>
  <si>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</si>
  <si>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</si>
  <si>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</si>
  <si>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</si>
  <si>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</si>
  <si>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</si>
  <si>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</si>
  <si>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</si>
  <si>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</si>
  <si>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</si>
  <si>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</si>
  <si>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</si>
  <si>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</si>
  <si>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</si>
  <si>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</si>
  <si>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</si>
  <si>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</si>
  <si>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</si>
  <si>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</si>
  <si>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</si>
  <si>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</si>
  <si>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</si>
  <si>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</si>
  <si>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</si>
  <si>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</si>
  <si>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</si>
  <si>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</si>
  <si>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</si>
  <si>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</si>
  <si>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</si>
  <si>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</si>
  <si>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</si>
  <si>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</si>
  <si>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</si>
  <si>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</si>
  <si>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</si>
  <si>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</si>
  <si>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</si>
  <si>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</si>
  <si>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</si>
  <si>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</si>
  <si>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</si>
  <si>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</si>
  <si>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</si>
  <si>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</si>
  <si>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</si>
  <si>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</si>
  <si>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</si>
  <si>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</si>
  <si>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</si>
  <si>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</si>
  <si>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</si>
  <si>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</si>
  <si>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</si>
  <si>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</si>
  <si>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</si>
  <si>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</si>
  <si>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</si>
  <si>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</si>
  <si>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</si>
  <si>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</si>
  <si>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</si>
  <si>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</si>
  <si>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</si>
  <si>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</si>
  <si>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</si>
  <si>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</si>
  <si>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</si>
  <si>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</si>
  <si>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</si>
  <si>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</si>
  <si>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</si>
  <si>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</si>
  <si>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</si>
  <si>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</si>
  <si>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</si>
  <si>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</si>
  <si>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</si>
  <si>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</si>
  <si>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</si>
  <si>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</si>
  <si>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</si>
  <si>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</si>
  <si>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</si>
  <si>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</si>
  <si>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</si>
  <si>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</si>
  <si>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</si>
  <si>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</si>
  <si>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</si>
  <si>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</si>
  <si>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</si>
  <si>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</si>
  <si>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</si>
  <si>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</si>
  <si>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</si>
  <si>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</si>
  <si>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</si>
  <si>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</si>
  <si>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</si>
  <si>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</si>
  <si>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</si>
  <si>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</si>
  <si>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</si>
  <si>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</si>
  <si>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</si>
  <si>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</si>
  <si>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</si>
  <si>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</si>
  <si>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</si>
  <si>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</si>
  <si>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</si>
  <si>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</si>
  <si>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</si>
  <si>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</si>
  <si>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</si>
  <si>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</si>
  <si>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</si>
  <si>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</si>
  <si>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</si>
  <si>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</si>
  <si>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</si>
  <si>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</si>
  <si>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</si>
  <si>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</si>
  <si>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</si>
  <si>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</si>
  <si>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</si>
  <si>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</si>
  <si>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</si>
  <si>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</si>
  <si>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</si>
  <si>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</si>
  <si>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</si>
  <si>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</si>
  <si>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</si>
  <si>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</si>
  <si>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</si>
  <si>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</si>
  <si>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</si>
  <si>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</si>
  <si>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</si>
  <si>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</si>
  <si>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</si>
  <si>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</si>
  <si>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</si>
  <si>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</si>
  <si>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</si>
  <si>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</si>
  <si>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</si>
  <si>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</si>
  <si>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</si>
  <si>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</si>
  <si>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</si>
  <si>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</si>
  <si>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</si>
  <si>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</si>
  <si>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</si>
  <si>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</si>
  <si>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</si>
  <si>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</si>
  <si>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</si>
  <si>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</si>
  <si>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</si>
  <si>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</si>
  <si>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</si>
  <si>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</si>
  <si>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</si>
  <si>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</si>
  <si>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</si>
  <si>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</si>
  <si>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</si>
  <si>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</si>
  <si>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</si>
  <si>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</si>
  <si>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</si>
  <si>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</si>
  <si>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</si>
  <si>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</si>
  <si>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</si>
  <si>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</si>
  <si>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</si>
  <si>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</si>
  <si>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</si>
  <si>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</si>
  <si>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</si>
  <si>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</si>
  <si>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</si>
  <si>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</si>
  <si>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</si>
  <si>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</si>
  <si>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</si>
  <si>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</si>
  <si>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</si>
  <si>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</si>
  <si>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</si>
  <si>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</si>
  <si>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</si>
  <si>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</si>
  <si>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</si>
  <si>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</si>
  <si>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</si>
  <si>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</si>
  <si>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</si>
  <si>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</si>
  <si>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</si>
  <si>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</si>
  <si>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</si>
  <si>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</si>
  <si>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</si>
  <si>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</si>
  <si>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</si>
  <si>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</si>
  <si>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</si>
  <si>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</si>
  <si>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</si>
  <si>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</si>
  <si>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</si>
  <si>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</si>
  <si>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</si>
  <si>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</si>
  <si>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</si>
  <si>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</si>
  <si>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</si>
  <si>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</si>
  <si>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</si>
  <si>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</si>
  <si>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</si>
  <si>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</si>
  <si>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</si>
  <si>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</si>
  <si>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</si>
  <si>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</si>
  <si>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</si>
  <si>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</si>
  <si>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</si>
  <si>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</si>
  <si>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</si>
  <si>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</si>
  <si>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</si>
  <si>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</si>
  <si>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</si>
  <si>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</si>
  <si>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</si>
  <si>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</si>
  <si>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</si>
  <si>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</si>
  <si>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</si>
  <si>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</si>
  <si>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</si>
  <si>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</si>
  <si>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</si>
  <si>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</si>
  <si>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</si>
  <si>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</si>
  <si>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</si>
  <si>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</si>
  <si>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</si>
  <si>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</si>
  <si>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</si>
  <si>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</si>
  <si>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</si>
  <si>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</si>
  <si>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</si>
  <si>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</si>
  <si>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</si>
  <si>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</si>
  <si>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</si>
  <si>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</si>
  <si>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</si>
  <si>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</si>
  <si>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</si>
  <si>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</si>
  <si>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</si>
  <si>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</si>
  <si>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</si>
  <si>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</si>
  <si>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</si>
  <si>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</si>
  <si>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</si>
  <si>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</si>
  <si>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</si>
  <si>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</si>
  <si>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</si>
  <si>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</si>
  <si>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</si>
  <si>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</si>
  <si>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</si>
  <si>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</si>
  <si>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</si>
  <si>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</si>
  <si>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</si>
  <si>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</si>
  <si>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</si>
  <si>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</si>
  <si>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</si>
  <si>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</si>
  <si>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</si>
  <si>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</si>
  <si>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</si>
  <si>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</si>
  <si>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</si>
  <si>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</si>
  <si>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</si>
  <si>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</si>
  <si>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</si>
  <si>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</si>
  <si>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</si>
  <si>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</si>
  <si>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</si>
  <si>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</si>
  <si>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</si>
  <si>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</si>
  <si>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</si>
  <si>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</si>
  <si>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</si>
  <si>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</si>
  <si>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</si>
  <si>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</si>
  <si>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</si>
  <si>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</si>
  <si>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</si>
  <si>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</si>
  <si>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</si>
  <si>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</si>
  <si>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</si>
  <si>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</si>
  <si>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</si>
  <si>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</si>
  <si>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</si>
  <si>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</si>
  <si>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</si>
  <si>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</si>
  <si>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</si>
  <si>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</si>
  <si>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</si>
  <si>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</si>
  <si>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</si>
  <si>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</si>
  <si>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</si>
  <si>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</si>
  <si>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</si>
  <si>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</si>
  <si>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</si>
  <si>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</si>
  <si>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</si>
  <si>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</si>
  <si>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</si>
  <si>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</si>
  <si>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</si>
  <si>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</si>
  <si>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</si>
  <si>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</si>
  <si>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</si>
  <si>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</si>
  <si>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</si>
  <si>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</si>
  <si>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</si>
  <si>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</si>
  <si>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</si>
  <si>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</si>
  <si>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</si>
  <si>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</si>
  <si>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</si>
  <si>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</si>
  <si>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</si>
  <si>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</si>
  <si>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</si>
  <si>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</si>
  <si>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</si>
  <si>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</si>
  <si>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</si>
  <si>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</si>
  <si>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</si>
  <si>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</si>
  <si>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</si>
  <si>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</si>
  <si>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</si>
  <si>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</si>
  <si>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</si>
  <si>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</si>
  <si>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</si>
  <si>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</si>
  <si>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</si>
  <si>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</si>
  <si>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</si>
  <si>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</si>
  <si>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</si>
  <si>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</si>
  <si>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</si>
  <si>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</si>
  <si>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</si>
  <si>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</si>
  <si>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</si>
  <si>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</si>
  <si>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</si>
  <si>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</si>
  <si>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</si>
  <si>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</si>
  <si>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</si>
  <si>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</si>
  <si>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</si>
  <si>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</si>
  <si>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</si>
  <si>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</si>
  <si>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</si>
  <si>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</si>
  <si>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</si>
  <si>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</si>
  <si>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</si>
  <si>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</si>
  <si>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</si>
  <si>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</si>
  <si>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</si>
  <si>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</si>
  <si>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</si>
  <si>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</si>
  <si>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</si>
  <si>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</si>
  <si>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</si>
  <si>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</si>
  <si>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</si>
  <si>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</si>
  <si>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</si>
  <si>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</si>
  <si>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</si>
  <si>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</si>
  <si>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</si>
  <si>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</si>
  <si>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</si>
  <si>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</si>
  <si>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</si>
  <si>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</si>
  <si>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</si>
  <si>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</si>
  <si>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</si>
  <si>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</si>
  <si>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</si>
  <si>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</si>
  <si>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</si>
  <si>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</si>
  <si>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</si>
  <si>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</si>
  <si>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</si>
  <si>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</si>
  <si>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</si>
  <si>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</si>
  <si>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</si>
  <si>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</si>
  <si>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</si>
  <si>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</si>
  <si>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</si>
  <si>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</si>
  <si>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</si>
  <si>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</si>
  <si>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</si>
  <si>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</si>
  <si>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</si>
  <si>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</si>
  <si>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</si>
  <si>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</si>
  <si>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</si>
  <si>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</si>
  <si>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</si>
  <si>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</si>
  <si>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</si>
  <si>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</si>
  <si>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</si>
  <si>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</si>
  <si>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</si>
  <si>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</si>
  <si>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</si>
  <si>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</si>
  <si>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</si>
  <si>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</si>
  <si>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</si>
  <si>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</si>
  <si>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</si>
  <si>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</si>
  <si>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</si>
  <si>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</si>
  <si>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</si>
  <si>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</si>
  <si>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</si>
  <si>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</si>
  <si>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</si>
  <si>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</si>
  <si>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</si>
  <si>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</si>
  <si>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</si>
  <si>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</si>
  <si>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</si>
  <si>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</si>
  <si>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</si>
  <si>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</si>
  <si>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</si>
  <si>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</si>
  <si>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</si>
  <si>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</si>
  <si>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</si>
  <si>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</si>
  <si>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</si>
  <si>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</si>
  <si>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</si>
  <si>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</si>
  <si>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</si>
  <si>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</si>
  <si>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</si>
  <si>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</si>
  <si>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</si>
  <si>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</si>
  <si>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</si>
  <si>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</si>
  <si>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</si>
  <si>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</si>
  <si>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</si>
  <si>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</si>
  <si>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</si>
  <si>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</si>
  <si>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</si>
  <si>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</si>
  <si>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</si>
  <si>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</si>
  <si>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</si>
  <si>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</si>
  <si>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</si>
  <si>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</si>
  <si>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</si>
  <si>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</si>
  <si>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</si>
  <si>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</si>
  <si>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</si>
  <si>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</si>
  <si>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</si>
  <si>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</si>
  <si>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</si>
  <si>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</si>
  <si>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</si>
  <si>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</si>
  <si>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</si>
  <si>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</si>
  <si>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</si>
  <si>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</si>
  <si>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</si>
  <si>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</si>
  <si>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</si>
  <si>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</si>
  <si>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</si>
  <si>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</si>
  <si>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</si>
  <si>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</si>
  <si>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</si>
  <si>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</si>
  <si>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</si>
  <si>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</si>
  <si>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</si>
  <si>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</si>
  <si>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</si>
  <si>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</si>
  <si>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</si>
  <si>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</si>
  <si>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</si>
  <si>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</si>
  <si>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</si>
  <si>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</si>
  <si>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</si>
  <si>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</si>
  <si>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</si>
  <si>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</si>
  <si>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</si>
  <si>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</si>
  <si>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</si>
  <si>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</si>
  <si>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</si>
  <si>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</si>
  <si>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</si>
  <si>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</si>
  <si>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</si>
  <si>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</si>
  <si>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</si>
  <si>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</si>
  <si>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</si>
  <si>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</si>
  <si>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</si>
  <si>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</si>
  <si>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</si>
  <si>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</si>
  <si>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</si>
  <si>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</si>
  <si>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</si>
  <si>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</si>
  <si>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</si>
  <si>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</si>
  <si>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</si>
  <si>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</si>
  <si>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</si>
  <si>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</si>
  <si>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</si>
  <si>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</si>
  <si>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</si>
  <si>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</si>
  <si>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</si>
  <si>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</si>
  <si>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</si>
  <si>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</si>
  <si>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</si>
  <si>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</si>
  <si>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</si>
  <si>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</si>
  <si>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</si>
  <si>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</si>
  <si>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</si>
  <si>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</si>
  <si>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</si>
  <si>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</si>
  <si>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</si>
  <si>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</si>
  <si>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</si>
  <si>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</si>
  <si>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</si>
  <si>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</si>
  <si>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</si>
  <si>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</si>
  <si>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</si>
  <si>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</si>
  <si>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</si>
  <si>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</si>
  <si>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</si>
  <si>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</si>
  <si>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</si>
  <si>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</si>
  <si>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</si>
  <si>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</si>
  <si>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</si>
  <si>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</si>
  <si>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</si>
  <si>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</si>
  <si>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</si>
  <si>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</si>
  <si>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</si>
  <si>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</si>
  <si>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</si>
  <si>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</si>
  <si>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</si>
  <si>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</si>
  <si>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</si>
  <si>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</si>
  <si>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</si>
  <si>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</si>
  <si>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</si>
  <si>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</si>
  <si>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</si>
  <si>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</si>
  <si>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</si>
  <si>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</si>
  <si>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</si>
  <si>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</si>
  <si>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</si>
  <si>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</si>
  <si>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</si>
  <si>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</si>
  <si>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</si>
  <si>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</si>
  <si>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</si>
  <si>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</si>
  <si>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</si>
  <si>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</si>
  <si>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</si>
  <si>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</si>
  <si>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</si>
  <si>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</si>
  <si>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</si>
  <si>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</si>
  <si>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</si>
  <si>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</si>
  <si>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</si>
  <si>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</si>
  <si>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</si>
  <si>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</si>
  <si>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</si>
  <si>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</si>
  <si>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</si>
  <si>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</si>
  <si>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</si>
  <si>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</si>
  <si>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</si>
  <si>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</si>
  <si>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</si>
  <si>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</si>
  <si>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</si>
  <si>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</si>
  <si>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</si>
  <si>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</si>
  <si>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</si>
  <si>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</si>
  <si>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</si>
  <si>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</si>
  <si>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</si>
  <si>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</si>
  <si>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</si>
  <si>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</si>
  <si>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</si>
  <si>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</si>
  <si>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</si>
  <si>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</si>
  <si>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</si>
  <si>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</si>
  <si>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</si>
  <si>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</si>
  <si>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</si>
  <si>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</si>
  <si>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</si>
  <si>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</si>
  <si>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</si>
  <si>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</si>
  <si>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</si>
  <si>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</si>
  <si>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</si>
  <si>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</si>
  <si>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</si>
  <si>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</si>
  <si>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</si>
  <si>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</si>
  <si>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</si>
  <si>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</si>
  <si>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</si>
  <si>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</si>
  <si>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</si>
  <si>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</si>
  <si>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</si>
  <si>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</si>
  <si>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</si>
  <si>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</si>
  <si>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</si>
  <si>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</si>
  <si>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</si>
  <si>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</si>
  <si>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</si>
  <si>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</si>
  <si>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</si>
  <si>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</si>
  <si>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</si>
  <si>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</si>
  <si>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</si>
  <si>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</si>
  <si>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</si>
  <si>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</si>
  <si>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</si>
  <si>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</si>
  <si>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</si>
  <si>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</si>
  <si>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</si>
  <si>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</si>
  <si>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</si>
  <si>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</si>
  <si>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</si>
  <si>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</si>
  <si>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</si>
  <si>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</si>
  <si>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</si>
  <si>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</si>
  <si>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</si>
  <si>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</si>
  <si>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</si>
  <si>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</si>
  <si>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</si>
  <si>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</si>
  <si>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</si>
  <si>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</si>
  <si>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</si>
  <si>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</si>
  <si>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</si>
  <si>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</si>
  <si>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</si>
  <si>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</si>
  <si>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</si>
  <si>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</si>
  <si>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</si>
  <si>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</si>
  <si>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</si>
  <si>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</si>
  <si>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</si>
  <si>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</si>
  <si>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</si>
  <si>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</si>
  <si>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</si>
  <si>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</si>
  <si>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</si>
  <si>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</si>
  <si>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</si>
  <si>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</si>
  <si>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</si>
  <si>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</si>
  <si>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</si>
  <si>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</si>
  <si>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</si>
  <si>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</si>
  <si>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</si>
  <si>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</si>
  <si>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</si>
  <si>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</si>
  <si>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</si>
  <si>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</si>
  <si>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</si>
  <si>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</si>
  <si>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</si>
  <si>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</si>
  <si>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</si>
  <si>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</si>
  <si>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</si>
  <si>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</si>
  <si>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</si>
  <si>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</si>
  <si>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</si>
  <si>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</si>
  <si>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</si>
  <si>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</si>
  <si>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</si>
  <si>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</si>
  <si>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</si>
  <si>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</si>
  <si>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</si>
  <si>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</si>
  <si>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</si>
  <si>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</si>
  <si>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</si>
  <si>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</si>
  <si>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</si>
  <si>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</si>
  <si>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</si>
  <si>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</si>
  <si>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</si>
  <si>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</si>
  <si>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</si>
  <si>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</si>
  <si>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</si>
  <si>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</si>
  <si>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</si>
  <si>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</si>
  <si>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</si>
  <si>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</si>
  <si>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</si>
  <si>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</si>
  <si>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</si>
  <si>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</si>
  <si>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</si>
  <si>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</si>
  <si>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</si>
  <si>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</si>
  <si>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</si>
  <si>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</si>
  <si>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</si>
  <si>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</si>
  <si>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</si>
  <si>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</si>
  <si>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</si>
  <si>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</si>
  <si>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</si>
  <si>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</si>
  <si>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</si>
  <si>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</si>
  <si>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</si>
  <si>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</si>
  <si>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</si>
  <si>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</si>
  <si>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</si>
  <si>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</si>
  <si>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</si>
  <si>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</si>
  <si>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</si>
  <si>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</si>
  <si>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</si>
  <si>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</si>
  <si>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</si>
  <si>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</si>
  <si>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</si>
  <si>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</si>
  <si>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</si>
  <si>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</si>
  <si>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</si>
  <si>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</si>
  <si>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</si>
  <si>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</si>
  <si>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</si>
  <si>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</si>
  <si>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</si>
  <si>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</si>
  <si>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</si>
  <si>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</si>
  <si>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</si>
  <si>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</si>
  <si>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</si>
  <si>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</si>
  <si>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</si>
  <si>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</si>
  <si>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</si>
  <si>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</si>
  <si>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</si>
  <si>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</si>
  <si>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</si>
  <si>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</si>
  <si>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</si>
  <si>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</si>
  <si>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</si>
  <si>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</si>
  <si>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</si>
  <si>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</si>
  <si>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</si>
  <si>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</si>
  <si>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</si>
  <si>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</si>
  <si>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</si>
  <si>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</si>
  <si>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</si>
  <si>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</si>
  <si>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</si>
  <si>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</si>
  <si>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</si>
  <si>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</si>
  <si>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</si>
  <si>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</si>
  <si>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</si>
  <si>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</si>
  <si>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</si>
  <si>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</si>
  <si>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</si>
  <si>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</si>
  <si>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</si>
  <si>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</si>
  <si>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</si>
  <si>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</si>
  <si>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</si>
  <si>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</si>
  <si>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</si>
  <si>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</si>
  <si>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</si>
  <si>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</si>
  <si>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</si>
  <si>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</si>
  <si>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</si>
  <si>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</si>
  <si>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</si>
  <si>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</si>
  <si>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</si>
  <si>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</si>
  <si>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</si>
  <si>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</si>
  <si>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</si>
  <si>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</si>
  <si>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</si>
  <si>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</si>
  <si>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</si>
  <si>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</si>
  <si>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</si>
  <si>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</si>
  <si>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</si>
  <si>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</si>
  <si>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</si>
  <si>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</si>
  <si>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</si>
  <si>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</si>
  <si>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</si>
  <si>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</si>
  <si>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</si>
  <si>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</si>
  <si>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</si>
  <si>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</si>
  <si>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</si>
  <si>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</si>
  <si>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</si>
  <si>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</si>
  <si>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</si>
  <si>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</si>
  <si>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</si>
  <si>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</si>
  <si>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</si>
  <si>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</si>
  <si>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</si>
  <si>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</si>
  <si>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</si>
  <si>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</si>
  <si>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</si>
  <si>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</si>
  <si>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</si>
  <si>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</si>
  <si>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</si>
  <si>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</si>
  <si>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</si>
  <si>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</si>
  <si>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</si>
  <si>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</si>
  <si>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</si>
  <si>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</si>
  <si>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</si>
  <si>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</si>
  <si>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</si>
  <si>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</si>
  <si>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</si>
  <si>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</si>
  <si>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</si>
  <si>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</si>
  <si>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</si>
  <si>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</si>
  <si>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</si>
  <si>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</si>
  <si>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</si>
  <si>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</si>
  <si>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</si>
  <si>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</si>
  <si>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</si>
  <si>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</si>
  <si>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</si>
  <si>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</si>
  <si>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</si>
  <si>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</si>
  <si>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</si>
  <si>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</si>
  <si>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</si>
  <si>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</si>
  <si>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</si>
  <si>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</si>
  <si>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</si>
  <si>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</si>
  <si>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</si>
  <si>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</si>
  <si>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</si>
  <si>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</si>
  <si>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</si>
  <si>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</si>
  <si>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</si>
  <si>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</si>
  <si>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</si>
  <si>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</si>
  <si>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</si>
  <si>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</si>
  <si>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</si>
  <si>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</si>
  <si>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</si>
  <si>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</si>
  <si>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</si>
  <si>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</si>
  <si>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</si>
  <si>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</si>
  <si>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</si>
  <si>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</si>
  <si>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</si>
  <si>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</si>
  <si>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</si>
  <si>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</si>
  <si>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</si>
  <si>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</si>
  <si>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</si>
  <si>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</si>
  <si>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</si>
  <si>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</si>
  <si>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</si>
  <si>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</si>
  <si>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</si>
  <si>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</si>
  <si>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</si>
  <si>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</si>
  <si>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</si>
  <si>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</si>
  <si>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</si>
  <si>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</si>
  <si>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</si>
  <si>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</si>
  <si>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</si>
  <si>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</si>
  <si>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</si>
  <si>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</si>
  <si>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</si>
  <si>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</si>
  <si>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</si>
  <si>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</si>
  <si>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</si>
  <si>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</si>
  <si>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</si>
  <si>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</si>
  <si>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</si>
  <si>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</si>
  <si>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</si>
  <si>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</si>
  <si>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</si>
  <si>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</si>
  <si>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</si>
  <si>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</si>
  <si>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</si>
  <si>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</si>
  <si>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</si>
  <si>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</si>
  <si>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</si>
  <si>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</si>
  <si>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</si>
  <si>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</si>
  <si>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</si>
  <si>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</si>
  <si>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</si>
  <si>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</si>
  <si>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</si>
  <si>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</si>
  <si>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</si>
  <si>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</si>
  <si>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</si>
  <si>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</si>
  <si>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</si>
  <si>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</si>
  <si>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</si>
  <si>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</si>
  <si>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</si>
  <si>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</si>
  <si>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</si>
  <si>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</si>
  <si>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</si>
  <si>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</si>
  <si>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</si>
  <si>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</si>
  <si>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</si>
  <si>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</si>
  <si>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</si>
  <si>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</si>
  <si>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</si>
  <si>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</si>
  <si>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</si>
  <si>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</si>
  <si>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</si>
  <si>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</si>
  <si>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</si>
  <si>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</si>
  <si>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</si>
  <si>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</si>
  <si>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</si>
  <si>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</si>
  <si>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</si>
  <si>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</si>
  <si>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</si>
  <si>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</si>
  <si>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</si>
  <si>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</si>
  <si>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</si>
  <si>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</si>
  <si>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</si>
  <si>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</si>
  <si>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</si>
  <si>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</si>
  <si>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</si>
  <si>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</si>
  <si>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</si>
  <si>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</si>
  <si>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</si>
  <si>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</si>
  <si>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</si>
  <si>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</si>
  <si>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</si>
  <si>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</si>
  <si>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</si>
  <si>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</si>
  <si>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</si>
  <si>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</si>
  <si>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</si>
  <si>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</si>
  <si>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</si>
  <si>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</si>
  <si>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</si>
  <si>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</si>
  <si>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</si>
  <si>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</si>
  <si>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</si>
  <si>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</si>
  <si>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</si>
  <si>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</si>
  <si>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</si>
  <si>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</si>
  <si>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</si>
  <si>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</si>
  <si>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</si>
  <si>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</si>
  <si>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</si>
  <si>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</si>
  <si>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</si>
  <si>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</si>
  <si>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</si>
  <si>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</si>
  <si>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</si>
  <si>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</si>
  <si>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</si>
  <si>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</si>
  <si>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</si>
  <si>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</si>
  <si>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</si>
  <si>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</si>
  <si>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</si>
  <si>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</si>
  <si>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</si>
  <si>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</si>
  <si>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</si>
  <si>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</si>
  <si>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</si>
  <si>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</si>
  <si>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</si>
  <si>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</si>
  <si>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</si>
  <si>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</si>
  <si>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</si>
  <si>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</si>
  <si>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</si>
  <si>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</si>
  <si>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</si>
  <si>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</si>
  <si>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</si>
  <si>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</si>
  <si>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</si>
  <si>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</si>
  <si>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</si>
  <si>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</si>
  <si>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</si>
  <si>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</si>
  <si>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</si>
  <si>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</si>
  <si>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</si>
  <si>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</si>
  <si>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</si>
  <si>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</si>
  <si>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</si>
  <si>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</si>
  <si>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</si>
  <si>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</si>
  <si>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</si>
  <si>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</si>
  <si>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</si>
  <si>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</si>
  <si>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</si>
  <si>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</si>
  <si>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</si>
  <si>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</si>
  <si>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</si>
  <si>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</si>
  <si>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</si>
  <si>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</si>
  <si>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</si>
  <si>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</si>
  <si>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</si>
  <si>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</si>
  <si>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</si>
  <si>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</si>
  <si>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</si>
  <si>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</si>
  <si>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</si>
  <si>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</si>
  <si>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</si>
  <si>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</si>
  <si>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</si>
  <si>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</si>
  <si>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</si>
  <si>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</si>
  <si>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</si>
  <si>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</si>
  <si>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</si>
  <si>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</si>
  <si>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</si>
  <si>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</si>
  <si>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</si>
  <si>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</si>
  <si>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</si>
  <si>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</si>
  <si>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</si>
  <si>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</si>
  <si>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</si>
  <si>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</si>
  <si>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</si>
  <si>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</si>
  <si>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</si>
  <si>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</si>
  <si>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</si>
  <si>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</si>
  <si>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</si>
  <si>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</si>
  <si>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</si>
  <si>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</si>
  <si>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</si>
  <si>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</si>
  <si>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</si>
  <si>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</si>
  <si>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</si>
  <si>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</si>
  <si>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</si>
  <si>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</si>
  <si>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</si>
  <si>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</si>
  <si>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</si>
  <si>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</si>
  <si>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</si>
  <si>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</si>
  <si>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</si>
  <si>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</si>
  <si>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</si>
  <si>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</si>
  <si>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</si>
  <si>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</si>
  <si>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</si>
  <si>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</si>
  <si>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</si>
  <si>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</si>
  <si>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</si>
  <si>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</si>
  <si>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</si>
  <si>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</si>
  <si>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</si>
  <si>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</si>
  <si>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</si>
  <si>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</si>
  <si>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</si>
  <si>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</si>
  <si>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</si>
  <si>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</si>
  <si>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</si>
  <si>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</si>
  <si>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</si>
  <si>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</si>
  <si>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</si>
  <si>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</si>
  <si>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</si>
  <si>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</si>
  <si>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</si>
  <si>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</si>
  <si>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</si>
  <si>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</si>
  <si>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</si>
  <si>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</si>
  <si>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</si>
  <si>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</si>
  <si>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</si>
  <si>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</si>
  <si>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</si>
  <si>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</si>
  <si>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</si>
  <si>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</si>
  <si>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</si>
  <si>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</si>
  <si>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</si>
  <si>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</si>
  <si>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</si>
  <si>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</si>
  <si>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</si>
  <si>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</si>
  <si>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</si>
  <si>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</si>
  <si>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</si>
  <si>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</si>
  <si>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</si>
  <si>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</si>
  <si>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</si>
  <si>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</si>
  <si>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</si>
  <si>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</si>
  <si>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</si>
  <si>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</si>
  <si>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</si>
  <si>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</si>
  <si>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</si>
  <si>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</si>
  <si>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</si>
  <si>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</si>
  <si>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</si>
  <si>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</si>
  <si>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</si>
  <si>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</si>
  <si>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</si>
  <si>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</si>
  <si>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</si>
  <si>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</si>
  <si>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</si>
  <si>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</si>
  <si>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</si>
  <si>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</si>
  <si>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</si>
  <si>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</si>
  <si>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</si>
  <si>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</si>
  <si>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</si>
  <si>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</si>
  <si>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</si>
  <si>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</si>
  <si>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</si>
  <si>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</si>
  <si>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</si>
  <si>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</si>
  <si>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</si>
  <si>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</si>
  <si>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</si>
  <si>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</si>
  <si>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</si>
  <si>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</si>
  <si>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</si>
  <si>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</si>
  <si>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</si>
  <si>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</si>
  <si>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</si>
  <si>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</si>
  <si>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</si>
  <si>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</si>
  <si>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</si>
  <si>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</si>
  <si>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</si>
  <si>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</si>
  <si>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</si>
  <si>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</si>
  <si>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</si>
  <si>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</si>
  <si>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</si>
  <si>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</si>
  <si>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</si>
  <si>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</si>
  <si>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</si>
  <si>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</si>
  <si>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</si>
  <si>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</si>
  <si>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</si>
  <si>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</si>
  <si>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</si>
  <si>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</si>
  <si>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</si>
  <si>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</si>
  <si>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</si>
  <si>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</si>
  <si>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</si>
  <si>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</si>
  <si>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</si>
  <si>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</si>
  <si>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</si>
  <si>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</si>
  <si>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</si>
  <si>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</si>
  <si>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</si>
  <si>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</si>
  <si>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</si>
  <si>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</si>
  <si>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</si>
  <si>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</si>
  <si>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</si>
  <si>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</si>
  <si>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</si>
  <si>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</si>
  <si>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</si>
  <si>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</si>
  <si>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</si>
  <si>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</si>
  <si>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</si>
  <si>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</si>
  <si>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</si>
  <si>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</si>
  <si>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</si>
  <si>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</si>
  <si>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</si>
  <si>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</si>
  <si>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</si>
  <si>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</si>
  <si>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</si>
  <si>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</si>
  <si>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</si>
  <si>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</si>
  <si>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</si>
  <si>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</si>
  <si>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</si>
  <si>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</si>
  <si>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</si>
  <si>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</si>
  <si>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</si>
  <si>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</si>
  <si>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</si>
  <si>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</si>
  <si>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</si>
  <si>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</si>
  <si>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</si>
  <si>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</si>
  <si>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</si>
  <si>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</si>
  <si>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</si>
  <si>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</si>
  <si>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</si>
  <si>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</si>
  <si>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</si>
  <si>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</si>
  <si>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</si>
  <si>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</si>
  <si>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</si>
  <si>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</si>
  <si>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</si>
  <si>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</si>
  <si>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</si>
  <si>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</si>
  <si>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</si>
  <si>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</si>
  <si>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</si>
  <si>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</si>
  <si>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</si>
  <si>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</si>
  <si>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</si>
  <si>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</si>
  <si>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</si>
  <si>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</si>
  <si>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</si>
  <si>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</si>
  <si>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</si>
  <si>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</si>
  <si>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</si>
  <si>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</si>
  <si>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</si>
  <si>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</si>
  <si>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</si>
  <si>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</si>
  <si>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</si>
  <si>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</si>
  <si>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</si>
  <si>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</si>
  <si>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</si>
  <si>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</si>
  <si>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</si>
  <si>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</si>
  <si>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</si>
  <si>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</si>
  <si>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</si>
  <si>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</si>
  <si>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</si>
  <si>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</si>
  <si>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</si>
  <si>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</si>
  <si>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</si>
  <si>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</si>
  <si>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</si>
  <si>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</si>
  <si>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</si>
  <si>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</si>
  <si>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</si>
  <si>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</si>
  <si>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</si>
  <si>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</si>
  <si>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</si>
  <si>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</si>
  <si>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</si>
  <si>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</si>
  <si>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</si>
  <si>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</si>
  <si>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</si>
  <si>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</si>
  <si>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</si>
  <si>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</si>
  <si>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</si>
  <si>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</si>
  <si>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</si>
  <si>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</si>
  <si>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</si>
  <si>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</si>
  <si>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</si>
  <si>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</si>
  <si>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</si>
  <si>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</si>
  <si>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</si>
  <si>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</si>
  <si>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</si>
  <si>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</si>
  <si>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</si>
  <si>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</si>
  <si>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</si>
  <si>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</si>
  <si>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</si>
  <si>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</si>
  <si>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</si>
  <si>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</si>
  <si>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</si>
  <si>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</si>
  <si>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</si>
  <si>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</si>
  <si>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</si>
  <si>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</si>
  <si>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</si>
  <si>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</si>
  <si>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</si>
  <si>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</si>
  <si>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</si>
  <si>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</si>
  <si>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</si>
  <si>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</si>
  <si>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</si>
  <si>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</si>
  <si>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</si>
  <si>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</si>
  <si>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</si>
  <si>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</si>
  <si>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</si>
  <si>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</si>
  <si>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</si>
  <si>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</si>
  <si>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</si>
  <si>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</si>
  <si>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</si>
  <si>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</si>
  <si>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</si>
  <si>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</si>
  <si>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</si>
  <si>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</si>
  <si>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</si>
  <si>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</si>
  <si>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</si>
  <si>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</si>
  <si>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</si>
  <si>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</si>
  <si>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</si>
  <si>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</si>
  <si>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</si>
  <si>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</si>
  <si>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</si>
  <si>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</si>
  <si>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</si>
  <si>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</si>
  <si>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</si>
  <si>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</si>
  <si>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</si>
  <si>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</si>
  <si>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</si>
  <si>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</si>
  <si>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</si>
  <si>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</si>
  <si>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</si>
  <si>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</si>
  <si>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</si>
  <si>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</si>
  <si>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</si>
  <si>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</si>
  <si>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</si>
  <si>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</si>
  <si>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</si>
  <si>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</si>
  <si>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</si>
  <si>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</si>
  <si>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</si>
  <si>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</si>
  <si>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</si>
  <si>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</si>
  <si>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</si>
  <si>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</si>
  <si>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</si>
  <si>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</si>
  <si>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</si>
  <si>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</si>
  <si>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</si>
  <si>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</si>
  <si>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</si>
  <si>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</si>
  <si>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</si>
  <si>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</si>
  <si>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</si>
  <si>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</si>
  <si>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</si>
  <si>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</si>
  <si>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</si>
  <si>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</si>
  <si>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</si>
  <si>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</si>
  <si>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</si>
  <si>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</si>
  <si>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</si>
  <si>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</si>
  <si>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</si>
  <si>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</si>
  <si>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</si>
  <si>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</si>
  <si>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</si>
  <si>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</si>
  <si>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</si>
  <si>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</si>
  <si>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</si>
  <si>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</si>
  <si>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</si>
  <si>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</si>
  <si>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</si>
  <si>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</si>
  <si>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</si>
  <si>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</si>
  <si>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</si>
  <si>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</si>
  <si>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</si>
  <si>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</si>
  <si>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</si>
  <si>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</si>
  <si>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</si>
  <si>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</si>
  <si>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</si>
  <si>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</si>
  <si>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</si>
  <si>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</si>
  <si>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</si>
  <si>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</si>
  <si>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</si>
  <si>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</si>
  <si>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</si>
  <si>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</si>
  <si>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</si>
  <si>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</si>
  <si>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</si>
  <si>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</si>
  <si>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</si>
  <si>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</si>
  <si>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</si>
  <si>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</si>
  <si>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</si>
  <si>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</si>
  <si>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</si>
  <si>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</si>
  <si>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</si>
  <si>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</si>
  <si>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</si>
  <si>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</si>
  <si>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</si>
  <si>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</si>
  <si>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</si>
  <si>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</si>
  <si>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</si>
  <si>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</si>
  <si>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</si>
  <si>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</si>
  <si>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</si>
  <si>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</si>
  <si>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</si>
  <si>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</si>
  <si>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</si>
  <si>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</si>
  <si>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</si>
  <si>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</si>
  <si>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</si>
  <si>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</si>
  <si>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</si>
  <si>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</si>
  <si>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</si>
  <si>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</si>
  <si>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</si>
  <si>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</si>
  <si>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</si>
  <si>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</si>
  <si>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</si>
  <si>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</si>
  <si>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</si>
  <si>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</si>
  <si>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</si>
  <si>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</si>
  <si>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</si>
  <si>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</si>
  <si>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</si>
  <si>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</si>
  <si>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</si>
  <si>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</si>
  <si>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</si>
  <si>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</si>
  <si>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</si>
  <si>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</si>
  <si>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</si>
  <si>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</si>
  <si>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</si>
  <si>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</si>
  <si>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</si>
  <si>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</si>
  <si>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</si>
  <si>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</si>
  <si>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</si>
  <si>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</si>
  <si>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</si>
  <si>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</si>
  <si>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</si>
  <si>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</si>
  <si>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</si>
  <si>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</si>
  <si>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</si>
  <si>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</si>
  <si>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</si>
  <si>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</si>
  <si>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</si>
  <si>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</si>
  <si>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</si>
  <si>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</si>
  <si>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</si>
  <si>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</si>
  <si>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</si>
  <si>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</si>
  <si>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</si>
  <si>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</si>
  <si>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</si>
  <si>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</si>
  <si>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</si>
  <si>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</si>
  <si>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</si>
  <si>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</si>
  <si>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</si>
  <si>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</si>
  <si>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</si>
  <si>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</si>
  <si>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</si>
  <si>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</si>
  <si>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</si>
  <si>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</si>
  <si>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</si>
  <si>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</si>
  <si>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</si>
  <si>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</si>
  <si>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</si>
  <si>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</si>
  <si>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</si>
  <si>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</si>
  <si>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</si>
  <si>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</si>
  <si>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</si>
  <si>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</si>
  <si>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</si>
  <si>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</si>
  <si>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</si>
  <si>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</si>
  <si>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</si>
  <si>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</si>
  <si>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</si>
  <si>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</si>
  <si>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</si>
  <si>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</si>
  <si>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</si>
  <si>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</si>
  <si>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</si>
  <si>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</si>
  <si>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</si>
  <si>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</si>
  <si>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</si>
  <si>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</si>
  <si>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</si>
  <si>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</si>
  <si>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</si>
  <si>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</si>
  <si>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</si>
  <si>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</si>
  <si>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</si>
  <si>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</si>
  <si>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</si>
  <si>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</si>
  <si>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</si>
  <si>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</si>
  <si>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</si>
  <si>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</si>
  <si>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</si>
  <si>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</si>
  <si>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</si>
  <si>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</si>
  <si>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</si>
  <si>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</si>
  <si>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</si>
  <si>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</si>
  <si>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</si>
  <si>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</si>
  <si>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</si>
  <si>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</si>
  <si>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</si>
  <si>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</si>
  <si>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</si>
  <si>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</si>
  <si>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</si>
  <si>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</si>
  <si>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</si>
  <si>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</si>
  <si>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</si>
  <si>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</si>
  <si>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</si>
  <si>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</si>
  <si>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</si>
  <si>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</si>
  <si>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</si>
  <si>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</si>
  <si>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</si>
  <si>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</si>
  <si>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</si>
  <si>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</si>
  <si>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</si>
  <si>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</si>
  <si>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</si>
  <si>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</si>
  <si>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</si>
  <si>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</si>
  <si>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</si>
  <si>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</si>
  <si>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</si>
  <si>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</si>
  <si>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</si>
  <si>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</si>
  <si>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</si>
  <si>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</si>
  <si>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</si>
  <si>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</si>
  <si>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</si>
  <si>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</si>
  <si>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</si>
  <si>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</si>
  <si>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</si>
  <si>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</si>
  <si>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</si>
  <si>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</si>
  <si>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</si>
  <si>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</si>
  <si>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</si>
  <si>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</si>
  <si>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</si>
  <si>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</si>
  <si>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</si>
  <si>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</si>
  <si>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</si>
  <si>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</si>
  <si>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</si>
  <si>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</si>
  <si>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</si>
  <si>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</si>
  <si>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</si>
  <si>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</si>
  <si>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</si>
  <si>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</si>
  <si>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</si>
  <si>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</si>
  <si>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</si>
  <si>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</si>
  <si>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</si>
  <si>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</si>
  <si>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</si>
  <si>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</si>
  <si>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</si>
  <si>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</si>
  <si>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</si>
  <si>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</si>
  <si>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</si>
  <si>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</si>
  <si>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</si>
  <si>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</si>
  <si>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</si>
  <si>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</si>
  <si>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</si>
  <si>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</si>
  <si>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</si>
  <si>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</si>
  <si>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</si>
  <si>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</si>
  <si>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</si>
  <si>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</si>
  <si>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</si>
  <si>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</si>
  <si>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</si>
  <si>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</si>
  <si>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</si>
  <si>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</si>
  <si>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</si>
  <si>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</si>
  <si>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</si>
  <si>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</si>
  <si>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</si>
  <si>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</si>
  <si>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</si>
  <si>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</si>
  <si>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</si>
  <si>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</si>
  <si>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</si>
  <si>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</si>
  <si>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</si>
  <si>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</si>
  <si>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</si>
  <si>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</si>
  <si>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</si>
  <si>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</si>
  <si>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</si>
  <si>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</si>
  <si>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</si>
  <si>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</si>
  <si>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</si>
  <si>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</si>
  <si>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</si>
  <si>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</si>
  <si>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</si>
  <si>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</si>
  <si>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</si>
  <si>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</si>
  <si>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</si>
  <si>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</si>
  <si>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</si>
  <si>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</si>
  <si>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</si>
  <si>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</si>
  <si>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</si>
  <si>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</si>
  <si>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</si>
  <si>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</si>
  <si>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</si>
  <si>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</si>
  <si>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</si>
  <si>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</si>
  <si>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</si>
  <si>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</si>
  <si>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</si>
  <si>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</si>
  <si>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</si>
  <si>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</si>
  <si>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</si>
  <si>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</si>
  <si>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</si>
  <si>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</si>
  <si>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</si>
  <si>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</si>
  <si>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</si>
  <si>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</si>
  <si>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</si>
  <si>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</si>
  <si>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</si>
  <si>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</si>
  <si>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</si>
  <si>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</si>
  <si>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</si>
  <si>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</si>
  <si>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</si>
  <si>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</si>
  <si>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</si>
  <si>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</si>
  <si>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</si>
  <si>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</si>
  <si>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</si>
  <si>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</si>
  <si>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</si>
  <si>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</si>
  <si>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</si>
  <si>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</si>
  <si>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</si>
  <si>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</si>
  <si>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</si>
  <si>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</si>
  <si>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</si>
  <si>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</si>
  <si>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</si>
  <si>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</si>
  <si>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</si>
  <si>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</si>
  <si>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</si>
  <si>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</si>
  <si>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</si>
  <si>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</si>
  <si>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</si>
  <si>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</si>
  <si>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</si>
  <si>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</si>
  <si>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</si>
  <si>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</si>
  <si>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</si>
  <si>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</si>
  <si>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</si>
  <si>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</si>
  <si>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</si>
  <si>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</si>
  <si>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</si>
  <si>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</si>
  <si>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</si>
  <si>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</si>
  <si>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</si>
  <si>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</si>
  <si>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</si>
  <si>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</si>
  <si>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</si>
  <si>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</si>
  <si>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</si>
  <si>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</si>
  <si>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</si>
  <si>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</si>
  <si>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</si>
  <si>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</si>
  <si>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</si>
  <si>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</si>
  <si>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</si>
  <si>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</si>
  <si>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</si>
  <si>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</si>
  <si>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</si>
  <si>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</si>
  <si>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</si>
  <si>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</si>
  <si>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</si>
  <si>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</si>
  <si>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</si>
  <si>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</si>
  <si>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</si>
  <si>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</si>
  <si>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</si>
  <si>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</si>
  <si>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</si>
  <si>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</si>
  <si>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</si>
  <si>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</si>
  <si>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</si>
  <si>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</si>
  <si>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</si>
  <si>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</si>
  <si>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</si>
  <si>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</si>
  <si>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</si>
  <si>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</si>
  <si>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</si>
  <si>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</si>
  <si>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</si>
  <si>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</si>
  <si>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</si>
  <si>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</si>
  <si>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</si>
  <si>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</si>
  <si>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</si>
  <si>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</si>
  <si>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</si>
  <si>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</si>
  <si>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</si>
  <si>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</si>
  <si>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</si>
  <si>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</si>
  <si>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</si>
  <si>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</si>
  <si>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</si>
  <si>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</si>
  <si>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</si>
  <si>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</si>
  <si>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</si>
  <si>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</si>
  <si>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</si>
  <si>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</si>
  <si>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</si>
  <si>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</si>
  <si>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</si>
  <si>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</si>
  <si>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</si>
  <si>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</si>
  <si>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</si>
  <si>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</si>
  <si>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</si>
  <si>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</si>
  <si>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</si>
  <si>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</si>
  <si>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</si>
  <si>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</si>
  <si>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</si>
  <si>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</si>
  <si>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</si>
  <si>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</si>
  <si>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</si>
  <si>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</si>
  <si>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</si>
  <si>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</si>
  <si>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</si>
  <si>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</si>
  <si>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</si>
  <si>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</si>
  <si>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</si>
  <si>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</si>
  <si>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</si>
  <si>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</si>
  <si>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</si>
  <si>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</si>
  <si>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</si>
  <si>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</si>
  <si>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</si>
  <si>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</si>
  <si>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</si>
  <si>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</si>
  <si>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</si>
  <si>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</si>
  <si>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</si>
  <si>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</si>
  <si>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</si>
  <si>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</si>
  <si>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</si>
  <si>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</si>
  <si>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</si>
  <si>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</si>
  <si>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</si>
  <si>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</si>
  <si>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</si>
  <si>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</si>
  <si>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</si>
  <si>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</si>
  <si>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</si>
  <si>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</si>
  <si>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</si>
  <si>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</si>
  <si>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</si>
  <si>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</si>
  <si>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</si>
  <si>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</si>
  <si>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</si>
  <si>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</si>
  <si>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</si>
  <si>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</si>
  <si>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</si>
  <si>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</si>
  <si>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</si>
  <si>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</si>
  <si>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</si>
  <si>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</si>
  <si>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</si>
  <si>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</si>
  <si>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</si>
  <si>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</si>
  <si>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</si>
  <si>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</si>
  <si>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</si>
  <si>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</si>
  <si>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</si>
  <si>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</si>
  <si>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</si>
  <si>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</si>
  <si>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</si>
  <si>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</si>
  <si>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</si>
  <si>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</si>
  <si>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</si>
  <si>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</si>
  <si>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</si>
  <si>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</si>
  <si>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</si>
  <si>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</si>
  <si>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</si>
  <si>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</si>
  <si>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</si>
  <si>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</si>
  <si>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</si>
  <si>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</si>
  <si>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</si>
  <si>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</si>
  <si>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</si>
  <si>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</si>
  <si>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</si>
  <si>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</si>
  <si>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</si>
  <si>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</si>
  <si>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</si>
  <si>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</si>
  <si>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</si>
  <si>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</si>
  <si>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</si>
  <si>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</si>
  <si>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</si>
  <si>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</si>
  <si>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</si>
  <si>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</si>
  <si>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</si>
  <si>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</si>
  <si>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</si>
  <si>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</si>
  <si>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</si>
  <si>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</si>
  <si>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</si>
  <si>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</si>
  <si>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</si>
  <si>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</si>
  <si>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</si>
  <si>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</si>
  <si>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</si>
  <si>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</si>
  <si>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</si>
  <si>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</si>
  <si>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</si>
  <si>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</si>
  <si>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</si>
  <si>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</si>
  <si>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</si>
  <si>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</si>
  <si>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</si>
  <si>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</si>
  <si>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</si>
  <si>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</si>
  <si>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</si>
  <si>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</si>
  <si>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</si>
  <si>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</si>
  <si>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</si>
  <si>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</si>
  <si>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</si>
  <si>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</si>
  <si>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</si>
  <si>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</si>
  <si>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</si>
  <si>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</si>
  <si>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</si>
  <si>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</si>
  <si>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</si>
  <si>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</si>
  <si>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</si>
  <si>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</si>
  <si>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</si>
  <si>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</si>
  <si>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</si>
  <si>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</si>
  <si>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</si>
  <si>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</si>
  <si>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</si>
  <si>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</si>
  <si>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</si>
  <si>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</si>
  <si>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</si>
  <si>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</si>
  <si>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</si>
  <si>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</si>
  <si>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</si>
  <si>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</si>
  <si>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</si>
  <si>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</si>
  <si>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</si>
  <si>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</si>
  <si>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</si>
  <si>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</si>
  <si>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</si>
  <si>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</si>
  <si>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</si>
  <si>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</si>
  <si>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</si>
  <si>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</si>
  <si>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</si>
  <si>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</si>
  <si>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</si>
  <si>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</si>
  <si>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</si>
  <si>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</si>
  <si>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</si>
  <si>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</si>
  <si>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</si>
  <si>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</si>
  <si>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</si>
  <si>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</si>
  <si>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</si>
  <si>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</si>
  <si>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</si>
  <si>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</si>
  <si>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</si>
  <si>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</si>
  <si>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</si>
  <si>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</si>
  <si>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</si>
  <si>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</si>
  <si>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</si>
  <si>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</si>
  <si>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</si>
  <si>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</si>
  <si>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</si>
  <si>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</si>
  <si>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</si>
  <si>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</si>
  <si>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</si>
  <si>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</si>
  <si>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</si>
  <si>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</si>
  <si>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</si>
  <si>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</si>
  <si>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</si>
  <si>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</si>
  <si>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</si>
  <si>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</si>
  <si>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</si>
  <si>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</si>
  <si>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</si>
  <si>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</si>
  <si>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</si>
  <si>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</si>
  <si>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</si>
  <si>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</si>
  <si>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</si>
  <si>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</si>
  <si>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</si>
  <si>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</si>
  <si>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</si>
  <si>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</si>
  <si>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</si>
  <si>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</si>
  <si>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</si>
  <si>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</si>
  <si>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</si>
  <si>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</si>
  <si>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</si>
  <si>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</si>
  <si>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</si>
  <si>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</si>
  <si>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</si>
  <si>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</si>
  <si>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</si>
  <si>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</si>
  <si>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</si>
  <si>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</si>
  <si>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</si>
  <si>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</si>
  <si>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</si>
  <si>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</si>
  <si>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</si>
  <si>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</si>
  <si>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</si>
  <si>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</si>
  <si>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</si>
  <si>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</si>
  <si>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</si>
  <si>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</si>
  <si>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</si>
  <si>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</si>
  <si>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</si>
  <si>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</si>
  <si>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</si>
  <si>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</si>
  <si>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</si>
  <si>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</si>
  <si>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</si>
  <si>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</si>
  <si>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</si>
  <si>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</si>
  <si>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</si>
  <si>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</si>
  <si>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</si>
  <si>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</si>
  <si>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</si>
  <si>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</si>
  <si>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</si>
  <si>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</si>
  <si>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</si>
  <si>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</si>
  <si>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</si>
  <si>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</si>
  <si>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</si>
  <si>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</si>
  <si>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</si>
  <si>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</si>
  <si>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</si>
  <si>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</si>
  <si>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</si>
  <si>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</si>
  <si>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</si>
  <si>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</si>
  <si>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</si>
  <si>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</si>
  <si>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</si>
  <si>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</si>
  <si>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</si>
  <si>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</si>
  <si>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</si>
  <si>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</si>
  <si>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</si>
  <si>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</si>
  <si>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</si>
  <si>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</si>
  <si>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</si>
  <si>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</si>
  <si>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</si>
  <si>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</si>
  <si>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</si>
  <si>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</si>
  <si>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</si>
  <si>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</si>
  <si>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</si>
  <si>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</si>
  <si>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</si>
  <si>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</si>
  <si>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</si>
  <si>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</si>
  <si>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</si>
  <si>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</si>
  <si>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</si>
  <si>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</si>
  <si>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</si>
  <si>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</si>
  <si>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</si>
  <si>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</si>
  <si>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</si>
  <si>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</si>
  <si>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</si>
  <si>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</si>
  <si>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</si>
  <si>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</si>
  <si>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</si>
  <si>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</si>
  <si>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</si>
  <si>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</si>
  <si>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</si>
  <si>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</si>
  <si>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</si>
  <si>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</si>
  <si>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</si>
  <si>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</si>
  <si>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</si>
  <si>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</si>
  <si>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</si>
  <si>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</si>
  <si>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</si>
  <si>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</si>
  <si>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</si>
  <si>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</si>
  <si>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</si>
  <si>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</si>
  <si>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</si>
  <si>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</si>
  <si>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</si>
  <si>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</si>
  <si>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</si>
  <si>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</si>
  <si>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</si>
  <si>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</si>
  <si>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</si>
  <si>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</si>
  <si>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</si>
  <si>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</si>
  <si>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</si>
  <si>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</si>
  <si>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</si>
  <si>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</si>
  <si>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</si>
  <si>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</si>
  <si>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</si>
  <si>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</si>
  <si>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</si>
  <si>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</si>
  <si>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</si>
  <si>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</si>
  <si>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</si>
  <si>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</si>
  <si>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</si>
  <si>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</si>
  <si>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</si>
  <si>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</si>
  <si>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</si>
  <si>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</si>
  <si>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</si>
  <si>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</si>
  <si>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</si>
  <si>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</si>
  <si>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</si>
  <si>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</si>
  <si>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</si>
  <si>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</si>
  <si>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</si>
  <si>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</si>
  <si>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</si>
  <si>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</si>
  <si>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</si>
  <si>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</si>
  <si>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</si>
  <si>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</si>
  <si>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</si>
  <si>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</si>
  <si>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</si>
  <si>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</si>
  <si>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</si>
  <si>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</si>
  <si>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</si>
  <si>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</si>
  <si>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</si>
  <si>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</si>
  <si>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</si>
  <si>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</si>
  <si>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</si>
  <si>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</si>
  <si>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</si>
  <si>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</si>
  <si>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</si>
  <si>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</si>
  <si>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</si>
  <si>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</si>
  <si>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</si>
  <si>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</si>
  <si>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</si>
  <si>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</si>
  <si>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</si>
  <si>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</si>
  <si>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</si>
  <si>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</si>
  <si>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</si>
  <si>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</si>
  <si>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</si>
  <si>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</si>
  <si>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</si>
  <si>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</si>
  <si>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</si>
  <si>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</si>
  <si>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</si>
  <si>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</si>
  <si>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</si>
  <si>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</si>
  <si>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</si>
  <si>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</si>
  <si>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</si>
  <si>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</si>
  <si>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</si>
  <si>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</si>
  <si>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</si>
  <si>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</si>
  <si>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</si>
  <si>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</si>
  <si>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</si>
  <si>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</si>
  <si>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</si>
  <si>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</si>
  <si>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</si>
  <si>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</si>
  <si>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</si>
  <si>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</si>
  <si>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</si>
  <si>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</si>
  <si>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</si>
  <si>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</si>
  <si>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</si>
  <si>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</si>
  <si>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</si>
  <si>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</si>
  <si>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</si>
  <si>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</si>
  <si>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</si>
  <si>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</si>
  <si>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</si>
  <si>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</si>
  <si>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</si>
  <si>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</si>
  <si>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</si>
  <si>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</si>
  <si>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</si>
  <si>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</si>
  <si>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</si>
  <si>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</si>
  <si>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</si>
  <si>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</si>
  <si>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</si>
  <si>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</si>
  <si>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</si>
  <si>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</si>
  <si>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</si>
  <si>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</si>
  <si>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</si>
  <si>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</si>
  <si>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</si>
  <si>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</si>
  <si>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</si>
  <si>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</si>
  <si>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</si>
  <si>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</si>
  <si>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</si>
  <si>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</si>
  <si>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</si>
  <si>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</si>
  <si>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</si>
  <si>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</si>
  <si>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</si>
  <si>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</si>
  <si>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</si>
  <si>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</si>
  <si>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</si>
  <si>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</si>
  <si>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</si>
  <si>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</si>
  <si>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</si>
  <si>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</si>
  <si>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</si>
  <si>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</si>
  <si>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</si>
  <si>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</si>
  <si>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</si>
  <si>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</si>
  <si>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</si>
  <si>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</si>
  <si>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</si>
  <si>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</si>
  <si>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</si>
  <si>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</si>
  <si>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</si>
  <si>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</si>
  <si>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</si>
  <si>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</si>
  <si>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</si>
  <si>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</si>
  <si>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</si>
  <si>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</si>
  <si>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</si>
  <si>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</si>
  <si>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</si>
  <si>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</si>
  <si>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</si>
  <si>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</si>
  <si>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</si>
  <si>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</si>
  <si>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</si>
  <si>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</si>
  <si>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</si>
  <si>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</si>
  <si>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</si>
  <si>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</si>
  <si>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</si>
  <si>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</si>
  <si>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</si>
  <si>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</si>
  <si>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</si>
  <si>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</si>
  <si>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</si>
  <si>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</si>
  <si>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</si>
  <si>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</si>
  <si>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</si>
  <si>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</si>
  <si>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</si>
  <si>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</si>
  <si>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</si>
  <si>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</si>
  <si>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</si>
  <si>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</si>
  <si>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</si>
  <si>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</si>
  <si>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</si>
  <si>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</si>
  <si>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</si>
  <si>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</si>
  <si>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</si>
  <si>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</si>
  <si>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</si>
  <si>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</si>
  <si>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</si>
  <si>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</si>
  <si>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</si>
  <si>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</si>
  <si>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</si>
  <si>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</si>
  <si>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</si>
  <si>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</si>
  <si>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</si>
  <si>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</si>
  <si>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</si>
  <si>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</si>
  <si>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</si>
  <si>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</si>
  <si>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</si>
  <si>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</si>
  <si>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</si>
  <si>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</si>
  <si>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</si>
  <si>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</si>
  <si>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</si>
  <si>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</si>
  <si>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</si>
  <si>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</si>
  <si>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</si>
  <si>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</si>
  <si>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</si>
  <si>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</si>
  <si>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</si>
  <si>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</si>
  <si>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</si>
  <si>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</si>
  <si>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</si>
  <si>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</si>
  <si>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</si>
  <si>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</si>
  <si>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</si>
  <si>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</si>
  <si>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</si>
  <si>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</si>
  <si>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</si>
  <si>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</si>
  <si>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</si>
  <si>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</si>
  <si>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</si>
  <si>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</si>
  <si>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</si>
  <si>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</si>
  <si>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</si>
  <si>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</si>
  <si>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</si>
  <si>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</si>
  <si>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</si>
  <si>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</si>
  <si>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</si>
  <si>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</si>
  <si>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</si>
  <si>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</si>
  <si>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</si>
  <si>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</si>
  <si>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</si>
  <si>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</si>
  <si>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</si>
  <si>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</si>
  <si>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</si>
  <si>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</si>
  <si>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</si>
  <si>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</si>
  <si>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</si>
  <si>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</si>
  <si>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</si>
  <si>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</si>
  <si>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</si>
  <si>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</si>
  <si>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</si>
  <si>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</si>
  <si>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</si>
  <si>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</si>
  <si>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</si>
  <si>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</si>
  <si>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</si>
  <si>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</si>
  <si>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</si>
  <si>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</si>
  <si>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</si>
  <si>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</si>
  <si>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</si>
  <si>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</si>
  <si>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</si>
  <si>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</si>
  <si>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</si>
  <si>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</si>
  <si>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</si>
  <si>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</si>
  <si>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</si>
  <si>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</si>
  <si>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</si>
  <si>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</si>
  <si>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</si>
  <si>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</si>
  <si>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</si>
  <si>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</si>
  <si>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</si>
  <si>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</si>
  <si>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</si>
  <si>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</si>
  <si>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</si>
  <si>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</si>
  <si>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</si>
  <si>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</si>
  <si>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</si>
  <si>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</si>
  <si>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</si>
  <si>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</si>
  <si>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</si>
  <si>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</si>
  <si>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</si>
  <si>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</si>
  <si>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</si>
  <si>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</si>
  <si>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</si>
  <si>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</si>
  <si>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</si>
  <si>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</si>
  <si>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</si>
  <si>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</si>
  <si>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</si>
  <si>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</si>
  <si>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</si>
  <si>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</si>
  <si>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</si>
  <si>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</si>
  <si>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</si>
  <si>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</si>
  <si>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</si>
  <si>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</si>
  <si>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</si>
  <si>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</si>
  <si>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</si>
  <si>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</si>
  <si>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</si>
  <si>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</si>
  <si>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</si>
  <si>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</si>
  <si>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</si>
  <si>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</si>
  <si>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</si>
  <si>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</si>
  <si>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</si>
  <si>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</si>
  <si>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</si>
  <si>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</si>
  <si>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</si>
  <si>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</si>
  <si>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</si>
  <si>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</si>
  <si>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</si>
  <si>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</si>
  <si>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</si>
  <si>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</si>
  <si>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</si>
  <si>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</si>
  <si>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</si>
  <si>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</si>
  <si>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</si>
  <si>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</si>
  <si>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</si>
  <si>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</si>
  <si>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</si>
  <si>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</si>
  <si>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</si>
  <si>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</si>
  <si>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</si>
  <si>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</si>
  <si>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</si>
  <si>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</si>
  <si>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</si>
  <si>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</si>
  <si>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</si>
  <si>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</si>
  <si>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</si>
  <si>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</si>
  <si>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</si>
  <si>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</si>
  <si>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</si>
  <si>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</si>
  <si>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</si>
  <si>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</si>
  <si>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</si>
  <si>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</si>
  <si>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</si>
  <si>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</si>
  <si>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</si>
  <si>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</si>
  <si>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</si>
  <si>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</si>
  <si>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</si>
  <si>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</si>
  <si>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</si>
  <si>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</si>
  <si>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</si>
  <si>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</si>
  <si>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</si>
  <si>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</si>
  <si>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</si>
  <si>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</si>
  <si>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</si>
  <si>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</si>
  <si>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</si>
  <si>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</si>
  <si>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</si>
  <si>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</si>
  <si>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</si>
  <si>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</si>
  <si>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</si>
  <si>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</si>
  <si>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</si>
  <si>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</si>
  <si>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</si>
  <si>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</si>
  <si>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</si>
  <si>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</si>
  <si>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</si>
  <si>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</si>
  <si>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</si>
  <si>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</si>
  <si>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</si>
  <si>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</si>
  <si>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</si>
  <si>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</si>
  <si>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</si>
  <si>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</si>
  <si>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</si>
  <si>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</si>
  <si>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</si>
  <si>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</si>
  <si>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</si>
  <si>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</si>
  <si>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</si>
  <si>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</si>
  <si>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</si>
  <si>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</si>
  <si>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</si>
  <si>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</si>
  <si>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</si>
  <si>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</si>
  <si>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</si>
  <si>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</si>
  <si>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</si>
  <si>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</si>
  <si>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</si>
  <si>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</si>
  <si>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</si>
  <si>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</si>
  <si>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</si>
  <si>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</si>
  <si>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</si>
  <si>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</si>
  <si>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</si>
  <si>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</si>
  <si>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</si>
  <si>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</si>
  <si>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</si>
  <si>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</si>
  <si>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</si>
  <si>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</si>
  <si>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</si>
  <si>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</si>
  <si>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</si>
  <si>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</si>
  <si>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</si>
  <si>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</si>
  <si>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</si>
  <si>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</si>
  <si>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</si>
  <si>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</si>
  <si>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</si>
  <si>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</si>
  <si>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</si>
  <si>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</si>
  <si>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</si>
  <si>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</si>
  <si>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</si>
  <si>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</si>
  <si>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</si>
  <si>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</si>
  <si>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</si>
  <si>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</si>
  <si>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</si>
  <si>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</si>
  <si>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</si>
  <si>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</si>
  <si>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</si>
  <si>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</si>
  <si>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</si>
  <si>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</si>
  <si>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</si>
  <si>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</si>
  <si>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</si>
  <si>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</si>
  <si>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</si>
  <si>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</si>
  <si>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</si>
  <si>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</si>
  <si>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</si>
  <si>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</si>
  <si>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</si>
  <si>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</si>
  <si>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</si>
  <si>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</si>
  <si>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</si>
  <si>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</si>
  <si>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</si>
  <si>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</si>
  <si>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</si>
  <si>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</si>
  <si>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</si>
  <si>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</si>
  <si>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</si>
  <si>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</si>
  <si>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</si>
  <si>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</si>
  <si>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</si>
  <si>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</si>
  <si>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</si>
  <si>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</si>
  <si>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</si>
  <si>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</si>
  <si>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</si>
  <si>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</si>
  <si>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</si>
  <si>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</si>
  <si>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</si>
  <si>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</si>
  <si>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</si>
  <si>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</si>
  <si>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</si>
  <si>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</si>
  <si>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</si>
  <si>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</si>
  <si>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</si>
  <si>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</si>
  <si>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</si>
  <si>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</si>
  <si>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</si>
  <si>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</si>
  <si>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</si>
  <si>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</si>
  <si>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</si>
  <si>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</si>
  <si>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</si>
  <si>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</si>
  <si>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</si>
  <si>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</si>
  <si>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</si>
  <si>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</si>
  <si>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</si>
  <si>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</si>
  <si>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</si>
  <si>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</si>
  <si>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</si>
  <si>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</si>
  <si>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</si>
  <si>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</si>
  <si>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</si>
  <si>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</si>
  <si>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</si>
  <si>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</si>
  <si>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</si>
  <si>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</si>
  <si>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</si>
  <si>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</si>
  <si>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</si>
  <si>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</si>
  <si>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</si>
  <si>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</si>
  <si>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</si>
  <si>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</si>
  <si>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</si>
  <si>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</si>
  <si>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</si>
  <si>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</si>
  <si>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</si>
  <si>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</si>
  <si>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</si>
  <si>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</si>
  <si>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</si>
  <si>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</si>
  <si>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</si>
  <si>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</si>
  <si>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</si>
  <si>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</si>
  <si>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</si>
  <si>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</si>
  <si>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</si>
  <si>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</si>
  <si>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</si>
  <si>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</si>
  <si>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</si>
  <si>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</si>
  <si>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</si>
  <si>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</si>
  <si>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</si>
  <si>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</si>
  <si>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</si>
  <si>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</si>
  <si>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</si>
  <si>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</si>
  <si>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</si>
  <si>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</si>
  <si>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</si>
  <si>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</si>
  <si>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</si>
  <si>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</si>
  <si>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</si>
  <si>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</si>
  <si>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</si>
  <si>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</si>
  <si>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</si>
  <si>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</si>
  <si>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</si>
  <si>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</si>
  <si>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</si>
  <si>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</si>
  <si>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</si>
  <si>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</si>
  <si>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</si>
  <si>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</si>
  <si>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</si>
  <si>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</si>
  <si>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</si>
  <si>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</si>
  <si>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</si>
  <si>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</si>
  <si>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</si>
  <si>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</si>
  <si>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</si>
  <si>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</si>
  <si>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</si>
  <si>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</si>
  <si>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</si>
  <si>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</si>
  <si>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</si>
  <si>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</si>
  <si>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</si>
  <si>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</si>
  <si>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</si>
  <si>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</si>
  <si>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</si>
  <si>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</si>
  <si>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</si>
  <si>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</si>
  <si>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</si>
  <si>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</si>
  <si>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</si>
  <si>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</si>
  <si>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</si>
  <si>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</si>
  <si>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</si>
  <si>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</si>
  <si>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</si>
  <si>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</si>
  <si>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</si>
  <si>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</si>
  <si>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</si>
  <si>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</si>
  <si>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</si>
  <si>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</si>
  <si>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</si>
  <si>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</si>
  <si>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</si>
  <si>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</si>
  <si>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</si>
  <si>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</si>
  <si>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</si>
  <si>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</si>
  <si>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</si>
  <si>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</si>
  <si>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</si>
  <si>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</si>
  <si>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</si>
  <si>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</si>
  <si>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</si>
  <si>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</si>
  <si>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</si>
  <si>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</si>
  <si>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</si>
  <si>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</si>
  <si>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</si>
  <si>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</si>
  <si>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</si>
  <si>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</si>
  <si>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</si>
  <si>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</si>
  <si>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</si>
  <si>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</si>
  <si>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</si>
  <si>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</si>
  <si>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</si>
  <si>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</si>
  <si>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</si>
  <si>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</si>
  <si>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</si>
  <si>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</si>
  <si>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</si>
  <si>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</si>
  <si>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</si>
  <si>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</si>
  <si>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</si>
  <si>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</si>
  <si>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</si>
  <si>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</si>
  <si>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</si>
  <si>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</si>
  <si>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</si>
  <si>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</si>
  <si>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</si>
  <si>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</si>
  <si>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</si>
  <si>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</si>
  <si>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</si>
  <si>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</si>
  <si>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</si>
  <si>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</si>
  <si>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</si>
  <si>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</si>
  <si>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</si>
  <si>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</si>
  <si>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</si>
  <si>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</si>
  <si>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</si>
  <si>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</si>
  <si>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</si>
  <si>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</si>
  <si>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</si>
  <si>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</si>
  <si>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</si>
  <si>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</si>
  <si>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</si>
  <si>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</si>
  <si>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</si>
  <si>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</si>
  <si>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</si>
  <si>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</si>
  <si>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</si>
  <si>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</si>
  <si>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</si>
  <si>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</si>
  <si>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</si>
  <si>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</si>
  <si>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</si>
  <si>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</si>
  <si>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</si>
  <si>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</si>
  <si>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</si>
  <si>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</si>
  <si>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</si>
  <si>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</si>
  <si>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</si>
  <si>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</si>
  <si>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</si>
  <si>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</si>
  <si>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</si>
  <si>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</si>
  <si>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</si>
  <si>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</si>
  <si>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</si>
  <si>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</si>
  <si>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</si>
  <si>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</si>
  <si>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</si>
  <si>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</si>
  <si>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</si>
  <si>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</si>
  <si>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</si>
  <si>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</si>
  <si>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</si>
  <si>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</si>
  <si>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</si>
  <si>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</si>
  <si>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</si>
  <si>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</si>
  <si>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</si>
  <si>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</si>
  <si>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</si>
  <si>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</si>
  <si>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</si>
  <si>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</si>
  <si>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</si>
  <si>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</si>
  <si>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</si>
  <si>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</si>
  <si>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</si>
  <si>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</si>
  <si>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</si>
  <si>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</si>
  <si>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</si>
  <si>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</si>
  <si>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</si>
  <si>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</si>
  <si>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</si>
  <si>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</si>
  <si>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</si>
  <si>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</si>
  <si>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</si>
  <si>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</si>
  <si>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</si>
  <si>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</si>
  <si>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</si>
  <si>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</si>
  <si>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</si>
  <si>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</si>
  <si>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</si>
  <si>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</si>
  <si>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</si>
  <si>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</si>
  <si>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</si>
  <si>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</si>
  <si>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</si>
  <si>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</si>
  <si>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</si>
  <si>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</si>
  <si>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</si>
  <si>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</si>
  <si>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</si>
  <si>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</si>
  <si>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</si>
  <si>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</si>
  <si>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</si>
  <si>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</si>
  <si>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</si>
  <si>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</si>
  <si>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</si>
  <si>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</si>
  <si>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</si>
  <si>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</si>
  <si>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</si>
  <si>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</si>
  <si>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</si>
  <si>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</si>
  <si>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</si>
  <si>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</si>
  <si>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</si>
  <si>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</si>
  <si>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</si>
  <si>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</si>
  <si>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</si>
  <si>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</si>
  <si>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</si>
  <si>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</si>
  <si>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</si>
  <si>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</si>
  <si>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</si>
  <si>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</si>
  <si>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</si>
  <si>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</si>
  <si>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</si>
  <si>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</si>
  <si>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</si>
  <si>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</si>
  <si>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</si>
  <si>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</si>
  <si>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</si>
  <si>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</si>
  <si>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</si>
  <si>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</si>
  <si>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</si>
  <si>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</si>
  <si>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</si>
  <si>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</si>
  <si>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</si>
  <si>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</si>
  <si>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</si>
  <si>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</si>
  <si>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</si>
  <si>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</si>
  <si>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</si>
  <si>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</si>
  <si>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</si>
  <si>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</si>
  <si>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</si>
  <si>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</si>
  <si>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</si>
  <si>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</si>
  <si>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</si>
  <si>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</si>
  <si>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</si>
  <si>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</si>
  <si>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</si>
  <si>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</si>
  <si>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</si>
  <si>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</si>
  <si>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</si>
  <si>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</si>
  <si>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</si>
  <si>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</si>
  <si>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</si>
  <si>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</si>
  <si>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</si>
  <si>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</si>
  <si>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</si>
  <si>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</si>
  <si>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</si>
  <si>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</si>
  <si>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</si>
  <si>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</si>
  <si>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</si>
  <si>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</si>
  <si>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</si>
  <si>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</si>
  <si>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</si>
  <si>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</si>
  <si>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</si>
  <si>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</si>
  <si>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</si>
  <si>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</si>
  <si>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</si>
  <si>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</si>
  <si>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</si>
  <si>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</si>
  <si>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</si>
  <si>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</si>
  <si>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</si>
  <si>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</si>
  <si>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</si>
  <si>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</si>
  <si>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</si>
  <si>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</si>
  <si>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</si>
  <si>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</si>
  <si>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</si>
  <si>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</si>
  <si>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</si>
  <si>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</si>
  <si>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</si>
  <si>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</si>
  <si>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</si>
  <si>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</si>
  <si>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</si>
  <si>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</si>
  <si>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</si>
  <si>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</si>
  <si>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</si>
  <si>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</si>
  <si>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</si>
  <si>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</si>
  <si>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</si>
  <si>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</si>
  <si>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</si>
  <si>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</si>
  <si>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</si>
  <si>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</si>
  <si>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</si>
  <si>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</si>
  <si>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</si>
  <si>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</si>
  <si>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</si>
  <si>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</si>
  <si>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</si>
  <si>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</si>
  <si>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</si>
  <si>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</si>
  <si>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</si>
  <si>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</si>
  <si>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</si>
  <si>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</si>
  <si>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</si>
  <si>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</si>
  <si>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</si>
  <si>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</si>
  <si>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</si>
  <si>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</si>
  <si>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</si>
  <si>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</si>
  <si>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</si>
  <si>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</si>
  <si>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</si>
  <si>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</si>
  <si>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</si>
  <si>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</si>
  <si>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</si>
  <si>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</si>
  <si>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</si>
  <si>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</si>
  <si>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</si>
  <si>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</si>
  <si>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</si>
  <si>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</si>
  <si>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</si>
  <si>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</si>
  <si>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</si>
  <si>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</si>
  <si>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</si>
  <si>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</si>
  <si>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</si>
  <si>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</si>
  <si>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</si>
  <si>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</si>
  <si>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</si>
  <si>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</si>
  <si>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</si>
  <si>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</si>
  <si>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</si>
  <si>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</si>
  <si>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</si>
  <si>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</si>
  <si>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</si>
  <si>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</si>
  <si>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</si>
  <si>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</si>
  <si>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</si>
  <si>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</si>
  <si>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</si>
  <si>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</si>
  <si>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</si>
  <si>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</si>
  <si>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</si>
  <si>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</si>
  <si>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</si>
  <si>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</si>
  <si>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</si>
  <si>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</si>
  <si>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</si>
  <si>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</si>
  <si>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</si>
  <si>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</si>
  <si>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</si>
  <si>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</si>
  <si>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</si>
  <si>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</si>
  <si>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</si>
  <si>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</si>
  <si>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</si>
  <si>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</si>
  <si>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</si>
  <si>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</si>
  <si>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</si>
  <si>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</si>
  <si>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</si>
  <si>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</si>
  <si>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</si>
  <si>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</si>
  <si>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</si>
  <si>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</si>
  <si>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</si>
  <si>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</si>
  <si>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</si>
  <si>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</si>
  <si>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</si>
  <si>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</si>
  <si>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</si>
  <si>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</si>
  <si>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</si>
  <si>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</si>
  <si>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</si>
  <si>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</si>
  <si>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</si>
  <si>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</si>
  <si>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</si>
  <si>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</si>
  <si>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</si>
  <si>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</si>
  <si>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</si>
  <si>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</si>
  <si>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</si>
  <si>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</si>
  <si>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</si>
  <si>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</si>
  <si>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</si>
  <si>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</si>
  <si>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</si>
  <si>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</si>
  <si>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</si>
  <si>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</si>
  <si>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</si>
  <si>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</si>
  <si>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</si>
  <si>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</si>
  <si>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</si>
  <si>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</si>
  <si>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</si>
  <si>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</si>
  <si>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</si>
  <si>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</si>
  <si>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</si>
  <si>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</si>
  <si>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</si>
  <si>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</si>
  <si>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</si>
  <si>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</si>
  <si>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</si>
  <si>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</si>
  <si>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</si>
  <si>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</si>
  <si>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</si>
  <si>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</si>
  <si>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</si>
  <si>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</si>
  <si>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</si>
  <si>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</si>
  <si>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</si>
  <si>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</si>
  <si>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</si>
  <si>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</si>
  <si>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</si>
  <si>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</si>
  <si>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</si>
  <si>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</si>
  <si>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</si>
  <si>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</si>
  <si>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</si>
  <si>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</si>
  <si>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</si>
  <si>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</si>
  <si>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</si>
  <si>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</si>
  <si>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</si>
  <si>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</si>
  <si>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</si>
  <si>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</si>
  <si>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</si>
  <si>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</si>
  <si>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</si>
  <si>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</si>
  <si>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</si>
  <si>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</si>
  <si>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</si>
  <si>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</si>
  <si>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</si>
  <si>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</si>
  <si>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</si>
  <si>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</si>
  <si>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</si>
  <si>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</si>
  <si>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</si>
  <si>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</si>
  <si>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</si>
  <si>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</si>
  <si>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</si>
  <si>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</si>
  <si>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</si>
  <si>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</si>
  <si>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</si>
  <si>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</si>
  <si>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</si>
  <si>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</si>
  <si>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</si>
  <si>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</si>
  <si>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</si>
  <si>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</si>
  <si>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</si>
  <si>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</si>
  <si>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</si>
  <si>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</si>
  <si>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</si>
  <si>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</si>
  <si>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</si>
  <si>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</si>
  <si>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</si>
  <si>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</si>
  <si>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</si>
  <si>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</si>
  <si>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</si>
  <si>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</si>
  <si>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</si>
  <si>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</si>
  <si>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</si>
  <si>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</si>
  <si>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</si>
  <si>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</si>
  <si>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</si>
  <si>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</si>
  <si>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</si>
  <si>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</si>
  <si>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</si>
  <si>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</si>
  <si>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</si>
  <si>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</si>
  <si>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</si>
  <si>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</si>
  <si>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</si>
  <si>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</si>
  <si>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</si>
  <si>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</si>
  <si>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</si>
  <si>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</si>
  <si>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</si>
  <si>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</si>
  <si>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</si>
  <si>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</si>
  <si>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</si>
  <si>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</si>
  <si>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</si>
  <si>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</si>
  <si>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</si>
  <si>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</si>
  <si>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</si>
  <si>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</si>
  <si>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</si>
  <si>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</si>
  <si>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</si>
  <si>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</si>
  <si>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</si>
  <si>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</si>
  <si>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</si>
  <si>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</si>
  <si>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</si>
  <si>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</si>
  <si>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</si>
  <si>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</si>
  <si>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</si>
  <si>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</si>
  <si>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</si>
  <si>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</si>
  <si>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</si>
  <si>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</si>
  <si>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</si>
  <si>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</si>
  <si>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</si>
  <si>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</si>
  <si>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</si>
  <si>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</si>
  <si>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</si>
  <si>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</si>
  <si>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</si>
  <si>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</si>
  <si>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</si>
  <si>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</si>
  <si>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</si>
  <si>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</si>
  <si>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</si>
  <si>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</si>
  <si>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</si>
  <si>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</si>
  <si>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</si>
  <si>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</si>
  <si>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</si>
  <si>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</si>
  <si>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</si>
  <si>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</si>
  <si>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</si>
  <si>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</si>
  <si>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</si>
  <si>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</si>
  <si>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</si>
  <si>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</si>
  <si>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</si>
  <si>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</si>
  <si>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</si>
  <si>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</si>
  <si>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</si>
  <si>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</si>
  <si>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</si>
  <si>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</si>
  <si>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</si>
  <si>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</si>
  <si>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</si>
  <si>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</si>
  <si>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</si>
  <si>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</si>
  <si>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</si>
  <si>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</si>
  <si>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</si>
  <si>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</si>
  <si>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</si>
  <si>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</si>
  <si>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</si>
  <si>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</si>
  <si>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</si>
  <si>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</si>
  <si>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</si>
  <si>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</si>
  <si>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</si>
  <si>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</si>
  <si>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</si>
  <si>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</si>
  <si>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</si>
  <si>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</si>
  <si>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</si>
  <si>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</si>
  <si>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</si>
  <si>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</si>
  <si>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</si>
  <si>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</si>
  <si>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</si>
  <si>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</si>
  <si>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</si>
  <si>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</si>
  <si>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</si>
  <si>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</si>
  <si>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</si>
  <si>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</si>
  <si>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</si>
  <si>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</si>
  <si>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</si>
  <si>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</si>
  <si>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</si>
  <si>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</si>
  <si>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</si>
  <si>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</si>
  <si>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</si>
  <si>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</si>
  <si>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</si>
  <si>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</si>
  <si>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</si>
  <si>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</si>
  <si>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</si>
  <si>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</si>
  <si>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</si>
  <si>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</si>
  <si>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</si>
  <si>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</si>
  <si>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</si>
  <si>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</si>
  <si>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</si>
  <si>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</si>
  <si>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</si>
  <si>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</si>
  <si>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</si>
  <si>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</si>
  <si>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</si>
  <si>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</si>
  <si>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</si>
  <si>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</si>
  <si>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</si>
  <si>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</si>
  <si>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</si>
  <si>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</si>
  <si>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</si>
  <si>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</si>
  <si>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</si>
  <si>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</si>
  <si>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</si>
  <si>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</si>
  <si>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</si>
  <si>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</si>
  <si>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</si>
  <si>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</si>
  <si>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</si>
  <si>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</si>
  <si>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</si>
  <si>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</si>
  <si>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</si>
  <si>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</si>
  <si>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</si>
  <si>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</si>
  <si>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</si>
  <si>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</si>
  <si>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</si>
  <si>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</si>
  <si>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</si>
  <si>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</si>
  <si>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</si>
  <si>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</si>
  <si>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</si>
  <si>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</si>
  <si>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</si>
  <si>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</si>
  <si>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</si>
  <si>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</si>
  <si>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</si>
  <si>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</si>
  <si>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</si>
  <si>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</si>
  <si>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</si>
  <si>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</si>
  <si>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</si>
  <si>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</si>
  <si>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</si>
  <si>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</si>
  <si>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</si>
  <si>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</si>
  <si>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</si>
  <si>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</si>
  <si>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</si>
  <si>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</si>
  <si>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</si>
  <si>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</si>
  <si>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</si>
  <si>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</si>
  <si>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</si>
  <si>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</si>
  <si>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</si>
  <si>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</si>
  <si>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</si>
  <si>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</si>
  <si>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</si>
  <si>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</si>
  <si>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</si>
  <si>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</si>
  <si>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</si>
  <si>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</si>
  <si>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</si>
  <si>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</si>
  <si>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</si>
  <si>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</si>
  <si>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</si>
  <si>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</si>
  <si>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</si>
  <si>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</si>
  <si>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</si>
  <si>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</si>
  <si>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</si>
  <si>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</si>
  <si>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</si>
  <si>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</si>
  <si>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</si>
  <si>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</si>
  <si>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</si>
  <si>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</si>
  <si>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</si>
  <si>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</si>
  <si>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</si>
  <si>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</si>
  <si>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</si>
  <si>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</si>
  <si>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</si>
  <si>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</si>
  <si>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</si>
  <si>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</si>
  <si>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</si>
  <si>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</si>
  <si>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</si>
  <si>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</si>
  <si>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</si>
  <si>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</si>
  <si>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</si>
  <si>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</si>
  <si>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</si>
  <si>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</si>
  <si>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</si>
  <si>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</si>
  <si>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</si>
  <si>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</si>
  <si>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</si>
  <si>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</si>
  <si>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</si>
  <si>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</si>
  <si>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</si>
  <si>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</si>
  <si>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</si>
  <si>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</si>
  <si>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</si>
  <si>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</si>
  <si>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</si>
  <si>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</si>
  <si>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</si>
  <si>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</si>
  <si>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</si>
  <si>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</si>
  <si>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</si>
  <si>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</si>
  <si>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</si>
  <si>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</si>
  <si>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</si>
  <si>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</si>
  <si>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</si>
  <si>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</si>
  <si>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</si>
  <si>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</si>
  <si>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</si>
  <si>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</si>
  <si>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</si>
  <si>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</si>
  <si>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</si>
  <si>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</si>
  <si>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</si>
  <si>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</si>
  <si>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</si>
  <si>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</si>
  <si>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</si>
  <si>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</si>
  <si>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</si>
  <si>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</si>
  <si>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</si>
  <si>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</si>
  <si>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</si>
  <si>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</si>
  <si>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</si>
  <si>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</si>
  <si>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</si>
  <si>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</si>
  <si>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</si>
  <si>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</si>
  <si>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</si>
  <si>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</si>
  <si>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</si>
  <si>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</si>
  <si>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</si>
  <si>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</si>
  <si>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</si>
  <si>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</si>
  <si>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</si>
  <si>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</si>
  <si>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</si>
  <si>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</si>
  <si>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</si>
  <si>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</si>
  <si>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</si>
  <si>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</si>
  <si>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</si>
  <si>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</si>
  <si>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</si>
  <si>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</si>
  <si>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</si>
  <si>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</si>
  <si>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</si>
  <si>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</si>
  <si>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</si>
  <si>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</si>
  <si>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</si>
  <si>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</si>
  <si>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</si>
  <si>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</si>
  <si>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</si>
  <si>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</si>
  <si>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</si>
  <si>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</si>
  <si>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</si>
  <si>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</si>
  <si>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</si>
  <si>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</si>
  <si>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</si>
  <si>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</si>
  <si>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</si>
  <si>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</si>
  <si>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</si>
  <si>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</si>
  <si>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</si>
  <si>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</si>
  <si>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</si>
  <si>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</si>
  <si>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</si>
  <si>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</si>
  <si>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</si>
  <si>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</si>
  <si>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</si>
  <si>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</si>
  <si>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</si>
  <si>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</si>
  <si>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</si>
  <si>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</si>
  <si>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</si>
  <si>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</si>
  <si>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</si>
  <si>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</si>
  <si>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</si>
  <si>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</si>
  <si>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</si>
  <si>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</si>
  <si>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</si>
  <si>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</si>
  <si>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</si>
  <si>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</si>
  <si>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</si>
  <si>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</si>
  <si>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</si>
  <si>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</si>
  <si>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</si>
  <si>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</si>
  <si>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</si>
  <si>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</si>
  <si>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</si>
  <si>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</si>
  <si>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</si>
  <si>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</si>
  <si>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</si>
  <si>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</si>
  <si>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</si>
  <si>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</si>
  <si>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</si>
  <si>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</si>
  <si>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</si>
  <si>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</si>
  <si>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</si>
  <si>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</si>
  <si>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</si>
  <si>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</si>
  <si>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</si>
  <si>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</si>
  <si>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</si>
  <si>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</si>
  <si>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</si>
  <si>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</si>
  <si>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</si>
  <si>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</si>
  <si>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</si>
  <si>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</si>
  <si>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</si>
  <si>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</si>
  <si>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</si>
  <si>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</si>
  <si>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</si>
  <si>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</si>
  <si>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</si>
  <si>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</si>
  <si>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</si>
  <si>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</si>
  <si>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</si>
  <si>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</si>
  <si>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</si>
  <si>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</si>
  <si>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</si>
  <si>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</si>
  <si>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</si>
  <si>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</si>
  <si>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</si>
  <si>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</si>
  <si>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</si>
  <si>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</si>
  <si>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</si>
  <si>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</si>
  <si>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</si>
  <si>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</si>
  <si>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</si>
  <si>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</si>
  <si>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</si>
  <si>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</si>
  <si>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</si>
  <si>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</si>
  <si>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</si>
  <si>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</si>
  <si>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</si>
  <si>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</si>
  <si>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</si>
  <si>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</si>
  <si>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</si>
  <si>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</si>
  <si>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</si>
  <si>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</si>
  <si>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</si>
  <si>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</si>
  <si>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</si>
  <si>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</si>
  <si>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</si>
  <si>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</si>
  <si>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</si>
  <si>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</si>
  <si>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</si>
  <si>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</si>
  <si>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</si>
  <si>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</si>
  <si>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</si>
  <si>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</si>
  <si>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</si>
  <si>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</si>
  <si>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</si>
  <si>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</si>
  <si>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</si>
  <si>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</si>
  <si>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</si>
  <si>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</si>
  <si>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</si>
  <si>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</si>
  <si>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</si>
  <si>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</si>
  <si>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</si>
  <si>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</si>
  <si>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</si>
  <si>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</si>
  <si>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</si>
  <si>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</si>
  <si>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</si>
  <si>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</si>
  <si>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</si>
  <si>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</si>
  <si>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</si>
  <si>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</si>
  <si>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</si>
  <si>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</si>
  <si>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</si>
  <si>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</si>
  <si>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</si>
  <si>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</si>
  <si>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</si>
  <si>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</si>
  <si>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</si>
  <si>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</si>
  <si>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</si>
  <si>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</si>
  <si>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</si>
  <si>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</si>
  <si>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</si>
  <si>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</si>
  <si>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</si>
  <si>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</si>
  <si>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</si>
  <si>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</si>
  <si>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</si>
  <si>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</si>
  <si>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</si>
  <si>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</si>
  <si>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</si>
  <si>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</si>
  <si>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</si>
  <si>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</si>
  <si>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</si>
  <si>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</si>
  <si>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</si>
  <si>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</si>
  <si>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</si>
  <si>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</si>
  <si>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</si>
  <si>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</si>
  <si>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</si>
  <si>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</si>
  <si>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</si>
  <si>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</si>
  <si>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</si>
  <si>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</si>
  <si>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</si>
  <si>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</si>
  <si>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</si>
  <si>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</si>
  <si>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</si>
  <si>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</si>
  <si>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</si>
  <si>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</si>
  <si>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</si>
  <si>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</si>
  <si>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</si>
  <si>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</si>
  <si>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</si>
  <si>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</si>
  <si>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</si>
  <si>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</si>
  <si>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</si>
  <si>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</si>
  <si>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</si>
  <si>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</si>
  <si>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</si>
  <si>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</si>
  <si>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</si>
  <si>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</si>
  <si>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</si>
  <si>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</si>
  <si>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</si>
  <si>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</si>
  <si>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</si>
  <si>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</si>
  <si>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</si>
  <si>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</si>
  <si>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</si>
  <si>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</si>
  <si>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</si>
  <si>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</si>
  <si>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</si>
  <si>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</si>
  <si>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</si>
  <si>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</si>
  <si>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</si>
  <si>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</si>
  <si>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</si>
  <si>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</si>
  <si>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</si>
  <si>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</si>
  <si>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</si>
  <si>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</si>
  <si>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</si>
  <si>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</si>
  <si>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</si>
  <si>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</si>
  <si>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</si>
  <si>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</si>
  <si>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</si>
  <si>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</si>
  <si>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</si>
  <si>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</si>
  <si>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</si>
  <si>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</si>
  <si>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</si>
  <si>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</si>
  <si>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</si>
  <si>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</si>
  <si>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</si>
  <si>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</si>
  <si>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</si>
  <si>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</si>
  <si>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</si>
  <si>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</si>
  <si>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</si>
  <si>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</si>
  <si>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</si>
  <si>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</si>
  <si>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</si>
  <si>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</si>
  <si>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</si>
  <si>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</si>
  <si>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</si>
  <si>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</si>
  <si>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</si>
  <si>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</si>
  <si>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</si>
  <si>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</si>
  <si>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</si>
  <si>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</si>
  <si>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</si>
  <si>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</si>
  <si>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</si>
  <si>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</si>
  <si>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</si>
  <si>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</si>
  <si>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</si>
  <si>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</si>
  <si>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</si>
  <si>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</si>
  <si>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</si>
  <si>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</si>
  <si>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</si>
  <si>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</si>
  <si>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</si>
  <si>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</si>
  <si>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</si>
  <si>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</si>
  <si>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</si>
  <si>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</si>
  <si>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</si>
  <si>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</si>
  <si>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</si>
  <si>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</si>
  <si>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</si>
  <si>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</si>
  <si>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</si>
  <si>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</si>
  <si>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</si>
  <si>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</si>
  <si>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</si>
  <si>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</si>
  <si>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</si>
  <si>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</si>
  <si>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</si>
  <si>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</si>
  <si>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</si>
  <si>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</si>
  <si>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</si>
  <si>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</si>
  <si>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</si>
  <si>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</si>
  <si>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</si>
  <si>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</si>
  <si>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</si>
  <si>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</si>
  <si>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</si>
  <si>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</si>
  <si>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</si>
  <si>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</si>
  <si>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</si>
  <si>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</si>
  <si>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</si>
  <si>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</si>
  <si>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</si>
  <si>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</si>
  <si>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</si>
  <si>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</si>
  <si>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</si>
  <si>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</si>
  <si>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</si>
  <si>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</si>
  <si>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</si>
  <si>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</si>
  <si>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</si>
  <si>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</si>
  <si>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</si>
  <si>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</si>
  <si>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</si>
  <si>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</si>
  <si>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</si>
  <si>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</si>
  <si>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</si>
  <si>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</si>
  <si>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</si>
  <si>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</si>
  <si>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</si>
  <si>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</si>
  <si>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</si>
  <si>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</si>
  <si>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</si>
  <si>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</si>
  <si>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</si>
  <si>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</si>
  <si>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</si>
  <si>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</si>
  <si>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</si>
  <si>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</si>
  <si>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</si>
  <si>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</si>
  <si>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</si>
  <si>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</si>
  <si>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</si>
  <si>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</si>
  <si>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</si>
  <si>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</si>
  <si>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</si>
  <si>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</si>
  <si>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</si>
  <si>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</si>
  <si>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</si>
  <si>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</si>
  <si>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</si>
  <si>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</si>
  <si>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</si>
  <si>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</si>
  <si>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</si>
  <si>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</si>
  <si>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</si>
  <si>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</si>
  <si>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</si>
  <si>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</si>
  <si>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</si>
  <si>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</si>
  <si>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</si>
  <si>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</si>
  <si>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</si>
  <si>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</si>
  <si>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</si>
  <si>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</si>
  <si>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</si>
  <si>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</si>
  <si>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</si>
  <si>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</si>
  <si>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</si>
  <si>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</si>
  <si>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</si>
  <si>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</si>
  <si>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</si>
  <si>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</si>
  <si>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</si>
  <si>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</si>
  <si>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</si>
  <si>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</si>
  <si>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</si>
  <si>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</si>
  <si>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</si>
  <si>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</si>
  <si>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</si>
  <si>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</si>
  <si>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</si>
  <si>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</si>
  <si>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</si>
  <si>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</si>
  <si>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</si>
  <si>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</si>
  <si>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</si>
  <si>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</si>
  <si>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</si>
  <si>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</si>
  <si>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</si>
  <si>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</si>
  <si>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</si>
  <si>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</si>
  <si>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</si>
  <si>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</si>
  <si>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</si>
  <si>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</si>
  <si>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</si>
  <si>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</si>
  <si>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</si>
  <si>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</si>
  <si>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</si>
  <si>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</si>
  <si>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</si>
  <si>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</si>
  <si>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</si>
  <si>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</si>
  <si>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</si>
  <si>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</si>
  <si>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</si>
  <si>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</si>
  <si>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</si>
  <si>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</si>
  <si>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</si>
  <si>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</si>
  <si>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</si>
  <si>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</si>
  <si>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</si>
  <si>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</si>
  <si>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</si>
  <si>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</si>
  <si>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</si>
  <si>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</si>
  <si>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</si>
  <si>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</si>
  <si>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</si>
  <si>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</si>
  <si>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</si>
  <si>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</si>
  <si>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</si>
  <si>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</si>
  <si>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</si>
  <si>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</si>
  <si>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</si>
  <si>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</si>
  <si>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</si>
  <si>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</si>
  <si>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</si>
  <si>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</si>
  <si>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</si>
  <si>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</si>
  <si>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</si>
  <si>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</si>
  <si>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</si>
  <si>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</si>
  <si>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</si>
  <si>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</si>
  <si>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</si>
  <si>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</si>
  <si>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</si>
  <si>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</si>
  <si>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</si>
  <si>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</si>
  <si>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</si>
  <si>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</si>
  <si>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</si>
  <si>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</si>
  <si>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</si>
  <si>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</si>
  <si>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</si>
  <si>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</si>
  <si>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</si>
  <si>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</si>
  <si>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</si>
  <si>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</si>
  <si>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</si>
  <si>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</si>
  <si>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</si>
  <si>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</si>
  <si>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</si>
  <si>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</si>
  <si>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</si>
  <si>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</si>
  <si>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</si>
  <si>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</si>
  <si>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</si>
  <si>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</si>
  <si>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</si>
  <si>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</si>
  <si>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</si>
  <si>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</si>
  <si>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</si>
  <si>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</si>
  <si>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</si>
  <si>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</si>
  <si>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</si>
  <si>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</si>
  <si>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</si>
  <si>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</si>
  <si>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</si>
  <si>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</si>
  <si>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</si>
  <si>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</si>
  <si>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</si>
  <si>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</si>
  <si>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</si>
  <si>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</si>
  <si>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</si>
  <si>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</si>
  <si>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</si>
  <si>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</si>
  <si>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</si>
  <si>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</si>
  <si>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</si>
  <si>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</si>
  <si>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</si>
  <si>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</si>
  <si>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</si>
  <si>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</si>
  <si>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</si>
  <si>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</si>
  <si>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</si>
  <si>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</si>
  <si>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</si>
  <si>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</si>
  <si>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</si>
  <si>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</si>
  <si>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</si>
  <si>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</si>
  <si>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</si>
  <si>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</si>
  <si>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</si>
  <si>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</si>
  <si>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</si>
  <si>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</si>
  <si>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</si>
  <si>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</si>
  <si>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</si>
  <si>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</si>
  <si>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</si>
  <si>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</si>
  <si>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</si>
  <si>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</si>
  <si>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</si>
  <si>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</si>
  <si>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</si>
  <si>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</si>
  <si>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</si>
  <si>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</si>
  <si>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</si>
  <si>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</si>
  <si>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</si>
  <si>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</si>
  <si>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</si>
  <si>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</si>
  <si>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</si>
  <si>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</si>
  <si>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</si>
  <si>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</si>
  <si>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</si>
  <si>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</si>
  <si>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</si>
  <si>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</si>
  <si>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</si>
  <si>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</si>
  <si>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</si>
  <si>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</si>
  <si>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</si>
  <si>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</si>
  <si>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</si>
  <si>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</si>
  <si>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</si>
  <si>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</si>
  <si>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</si>
  <si>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</si>
  <si>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</si>
  <si>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</si>
  <si>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</si>
  <si>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</si>
  <si>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</si>
  <si>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</si>
  <si>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</si>
  <si>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</si>
  <si>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</si>
  <si>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</si>
  <si>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</si>
  <si>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</si>
  <si>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</si>
  <si>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</si>
  <si>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</si>
  <si>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</si>
  <si>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</si>
  <si>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</si>
  <si>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</si>
  <si>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</si>
  <si>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</si>
  <si>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</si>
  <si>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</si>
  <si>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</si>
  <si>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</si>
  <si>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</si>
  <si>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</si>
  <si>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</si>
  <si>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</si>
  <si>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</si>
  <si>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</si>
  <si>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</si>
  <si>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</si>
  <si>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</si>
  <si>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</si>
  <si>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</si>
  <si>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</si>
  <si>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</si>
  <si>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</si>
  <si>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</si>
  <si>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</si>
  <si>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</si>
  <si>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</si>
  <si>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</si>
  <si>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</si>
  <si>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</si>
  <si>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</si>
  <si>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</si>
  <si>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</si>
  <si>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</si>
  <si>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</si>
  <si>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</si>
  <si>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</si>
  <si>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</si>
  <si>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</si>
  <si>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</si>
  <si>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</si>
  <si>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</si>
  <si>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</si>
  <si>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</si>
  <si>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</si>
  <si>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</si>
  <si>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</si>
  <si>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</si>
  <si>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</si>
  <si>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</si>
  <si>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</si>
  <si>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</si>
  <si>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</si>
  <si>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</si>
  <si>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</si>
  <si>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</si>
  <si>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</si>
  <si>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</si>
  <si>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</si>
  <si>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</si>
  <si>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</si>
  <si>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</si>
  <si>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</si>
  <si>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</si>
  <si>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</si>
  <si>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</si>
  <si>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</si>
  <si>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</si>
  <si>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</si>
  <si>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</si>
  <si>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</si>
  <si>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</si>
  <si>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</si>
  <si>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</si>
  <si>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</si>
  <si>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</si>
  <si>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</si>
  <si>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</si>
  <si>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</si>
  <si>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</si>
  <si>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</si>
  <si>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</si>
  <si>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</si>
  <si>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</si>
  <si>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</si>
  <si>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</si>
  <si>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</si>
  <si>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</si>
  <si>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</si>
  <si>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</si>
  <si>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</si>
  <si>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</si>
  <si>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</si>
  <si>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</si>
  <si>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</si>
  <si>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</si>
  <si>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</si>
  <si>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</si>
  <si>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</si>
  <si>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</si>
  <si>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</si>
  <si>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</si>
  <si>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</si>
  <si>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</si>
  <si>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</si>
  <si>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</si>
  <si>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</si>
  <si>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</si>
  <si>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</si>
  <si>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</si>
  <si>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</si>
  <si>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</si>
  <si>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</si>
  <si>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</si>
  <si>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</si>
  <si>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</si>
  <si>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</si>
  <si>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</si>
  <si>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</si>
  <si>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</si>
  <si>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</si>
  <si>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</si>
  <si>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</si>
  <si>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</si>
  <si>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</si>
  <si>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</si>
  <si>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</si>
  <si>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</si>
  <si>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</si>
  <si>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</si>
  <si>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</si>
  <si>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</si>
  <si>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</si>
  <si>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</si>
  <si>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</si>
  <si>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</si>
  <si>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</si>
  <si>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</si>
  <si>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</si>
  <si>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</si>
  <si>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</si>
  <si>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</si>
  <si>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</si>
  <si>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</si>
  <si>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</si>
  <si>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</si>
  <si>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</si>
  <si>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</si>
  <si>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</si>
  <si>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</si>
  <si>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</si>
  <si>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</si>
  <si>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</si>
  <si>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</si>
  <si>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</si>
  <si>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</si>
  <si>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</si>
  <si>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</si>
  <si>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</si>
  <si>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</si>
  <si>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</si>
  <si>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</si>
  <si>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</si>
  <si>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</si>
  <si>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</si>
  <si>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</si>
  <si>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</si>
  <si>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</si>
  <si>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</si>
  <si>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</si>
  <si>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</si>
  <si>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</si>
  <si>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</si>
  <si>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</si>
  <si>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</si>
  <si>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</si>
  <si>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</si>
  <si>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</si>
  <si>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</si>
  <si>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</si>
  <si>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</si>
  <si>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</si>
  <si>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</si>
  <si>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</si>
  <si>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</si>
  <si>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</si>
  <si>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</si>
  <si>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</si>
  <si>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</si>
  <si>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</si>
  <si>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</si>
  <si>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</si>
  <si>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</si>
  <si>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</si>
  <si>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</si>
  <si>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</si>
  <si>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</si>
  <si>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</si>
  <si>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</si>
  <si>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</si>
  <si>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</si>
  <si>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</si>
  <si>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</si>
  <si>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</si>
  <si>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</si>
  <si>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</si>
  <si>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</si>
  <si>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</si>
  <si>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</si>
  <si>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</si>
  <si>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</si>
  <si>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</si>
  <si>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</si>
  <si>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</si>
  <si>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</si>
  <si>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</si>
  <si>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</si>
  <si>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</si>
  <si>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</si>
  <si>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</si>
  <si>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</si>
  <si>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</si>
  <si>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</si>
  <si>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</si>
  <si>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</si>
  <si>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</si>
  <si>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</si>
  <si>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</si>
  <si>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</si>
  <si>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</si>
  <si>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</si>
  <si>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</si>
  <si>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</si>
  <si>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</si>
  <si>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</si>
  <si>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</si>
  <si>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</si>
  <si>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</si>
  <si>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</si>
  <si>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</si>
  <si>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</si>
  <si>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</si>
  <si>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</si>
  <si>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</si>
  <si>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</si>
  <si>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</si>
  <si>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</si>
  <si>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</si>
  <si>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</si>
  <si>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</si>
  <si>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</si>
  <si>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</si>
  <si>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</si>
  <si>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</si>
  <si>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</si>
  <si>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</si>
  <si>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</si>
  <si>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</si>
  <si>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</si>
  <si>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</si>
  <si>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</si>
  <si>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</si>
  <si>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</si>
  <si>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</si>
  <si>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</si>
  <si>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</si>
  <si>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</si>
  <si>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</si>
  <si>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</si>
  <si>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</si>
  <si>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</si>
  <si>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</si>
  <si>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</si>
  <si>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</si>
  <si>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</si>
  <si>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</si>
  <si>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</si>
  <si>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</si>
  <si>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</si>
  <si>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</si>
  <si>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</si>
  <si>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</si>
  <si>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</si>
  <si>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</si>
  <si>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</si>
  <si>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</si>
  <si>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</si>
  <si>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</si>
  <si>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</si>
  <si>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</si>
  <si>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</si>
  <si>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</si>
  <si>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</si>
  <si>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</si>
  <si>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</si>
  <si>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</si>
  <si>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</si>
  <si>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</si>
  <si>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</si>
  <si>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</si>
  <si>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</si>
  <si>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</si>
  <si>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</si>
  <si>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</si>
  <si>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</si>
  <si>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</si>
  <si>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</si>
  <si>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</si>
  <si>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</si>
  <si>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</si>
  <si>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</si>
  <si>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</si>
  <si>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</si>
  <si>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</si>
  <si>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</si>
  <si>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</si>
  <si>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</si>
  <si>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</si>
  <si>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</si>
  <si>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</si>
  <si>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</si>
  <si>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</si>
  <si>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</si>
  <si>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</si>
  <si>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</si>
  <si>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</si>
  <si>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</si>
  <si>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</si>
  <si>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</si>
  <si>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</si>
  <si>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</si>
  <si>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</si>
  <si>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</si>
  <si>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</si>
  <si>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</si>
  <si>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</si>
  <si>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</si>
  <si>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</si>
  <si>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</si>
  <si>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</si>
  <si>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</si>
  <si>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</si>
  <si>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</si>
  <si>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</si>
  <si>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</si>
  <si>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</si>
  <si>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</si>
  <si>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</si>
  <si>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</si>
  <si>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</si>
  <si>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</si>
  <si>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</si>
  <si>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</si>
  <si>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</si>
  <si>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</si>
  <si>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</si>
  <si>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</si>
  <si>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</si>
  <si>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</si>
  <si>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</si>
  <si>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</si>
  <si>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</si>
  <si>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</si>
  <si>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</si>
  <si>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</si>
  <si>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</si>
  <si>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</si>
  <si>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</si>
  <si>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</si>
  <si>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</si>
  <si>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</si>
  <si>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</si>
  <si>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</si>
  <si>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</si>
  <si>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</si>
  <si>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</si>
  <si>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</si>
  <si>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</si>
  <si>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</si>
  <si>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</si>
  <si>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</si>
  <si>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</si>
  <si>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</si>
  <si>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</si>
  <si>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</si>
  <si>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</si>
  <si>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</si>
  <si>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</si>
  <si>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</si>
  <si>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</si>
  <si>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</si>
  <si>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</si>
  <si>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</si>
  <si>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</si>
  <si>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</si>
  <si>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</si>
  <si>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</si>
  <si>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</si>
  <si>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</si>
  <si>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</si>
  <si>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</si>
  <si>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</si>
  <si>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</si>
  <si>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</si>
  <si>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</si>
  <si>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</si>
  <si>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</si>
  <si>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</si>
  <si>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</si>
  <si>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</si>
  <si>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</si>
  <si>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</si>
  <si>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</si>
  <si>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</si>
  <si>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</si>
  <si>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</si>
  <si>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</si>
  <si>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</si>
  <si>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</si>
  <si>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</si>
  <si>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</si>
  <si>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</si>
  <si>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</si>
  <si>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</si>
  <si>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</si>
  <si>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</si>
  <si>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</si>
  <si>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</si>
  <si>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</si>
  <si>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</si>
  <si>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</si>
  <si>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</si>
  <si>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</si>
  <si>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</si>
  <si>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</si>
  <si>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</si>
  <si>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</si>
  <si>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</si>
  <si>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</si>
  <si>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</si>
  <si>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</si>
  <si>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</si>
  <si>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</si>
  <si>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</si>
  <si>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</si>
  <si>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</si>
  <si>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</si>
  <si>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</si>
  <si>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</si>
  <si>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</si>
  <si>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</si>
  <si>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</si>
  <si>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</si>
  <si>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</si>
  <si>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</si>
  <si>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</si>
  <si>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</si>
  <si>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</si>
  <si>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</si>
  <si>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</si>
  <si>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</si>
  <si>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</si>
  <si>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</si>
  <si>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</si>
  <si>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</si>
  <si>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</si>
  <si>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</si>
  <si>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</si>
  <si>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</si>
  <si>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</si>
  <si>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</si>
  <si>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</si>
  <si>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</si>
  <si>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</si>
  <si>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</si>
  <si>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</si>
  <si>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</si>
  <si>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</si>
  <si>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</si>
  <si>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</si>
  <si>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</si>
  <si>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</si>
  <si>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</si>
  <si>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</si>
  <si>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</si>
  <si>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</si>
  <si>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</si>
  <si>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</si>
  <si>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</si>
  <si>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</si>
  <si>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</si>
  <si>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</si>
  <si>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</si>
  <si>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</si>
  <si>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</si>
  <si>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</si>
  <si>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</si>
  <si>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</si>
  <si>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</si>
  <si>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</si>
  <si>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</si>
  <si>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</si>
  <si>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</si>
  <si>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</si>
  <si>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</si>
  <si>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</si>
  <si>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</si>
  <si>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</si>
  <si>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</si>
  <si>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</si>
  <si>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</si>
  <si>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</si>
  <si>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</si>
  <si>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</si>
  <si>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</si>
  <si>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</si>
  <si>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</si>
  <si>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</si>
  <si>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</si>
  <si>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</si>
  <si>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</si>
  <si>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</si>
  <si>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</si>
  <si>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</si>
  <si>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</si>
  <si>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</si>
  <si>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</si>
  <si>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</si>
  <si>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</si>
  <si>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</si>
  <si>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</si>
  <si>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</si>
  <si>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</si>
  <si>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</si>
  <si>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</si>
  <si>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</si>
  <si>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</si>
  <si>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</si>
  <si>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</si>
  <si>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</si>
  <si>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</si>
  <si>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</si>
  <si>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</si>
  <si>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</si>
  <si>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</si>
  <si>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</si>
  <si>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</si>
  <si>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</si>
  <si>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</si>
  <si>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</si>
  <si>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</si>
  <si>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</si>
  <si>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</si>
  <si>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</si>
  <si>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</si>
  <si>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</si>
  <si>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</si>
  <si>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</si>
  <si>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</si>
  <si>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</si>
  <si>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</si>
  <si>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</si>
  <si>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</si>
  <si>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</si>
  <si>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</si>
  <si>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</si>
  <si>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</si>
  <si>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</si>
  <si>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</si>
  <si>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</si>
  <si>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</si>
  <si>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</si>
  <si>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</si>
  <si>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</si>
  <si>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</si>
  <si>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</si>
  <si>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</si>
  <si>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</si>
  <si>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</si>
  <si>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</si>
  <si>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</si>
  <si>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</si>
  <si>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</si>
  <si>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</si>
  <si>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</si>
  <si>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</si>
  <si>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</si>
  <si>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</si>
  <si>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</si>
  <si>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</si>
  <si>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</si>
  <si>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</si>
  <si>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</si>
  <si>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</si>
  <si>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</si>
  <si>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</si>
  <si>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</si>
  <si>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</si>
  <si>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</si>
  <si>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</si>
  <si>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</si>
  <si>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</si>
  <si>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</si>
  <si>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</si>
  <si>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</si>
  <si>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</si>
  <si>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</si>
  <si>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</si>
  <si>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</si>
  <si>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</si>
  <si>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</si>
  <si>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</si>
  <si>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</si>
  <si>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</si>
  <si>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</si>
  <si>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</si>
  <si>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</si>
  <si>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</si>
  <si>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</si>
  <si>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</si>
  <si>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</si>
  <si>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</si>
  <si>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</si>
  <si>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</si>
  <si>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</si>
  <si>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</si>
  <si>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</si>
  <si>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</si>
  <si>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</si>
  <si>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</si>
  <si>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</si>
  <si>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</si>
  <si>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</si>
  <si>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</si>
  <si>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</si>
  <si>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</si>
  <si>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</si>
  <si>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</si>
  <si>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</si>
  <si>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</si>
  <si>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</si>
  <si>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</si>
  <si>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</si>
  <si>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</si>
  <si>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</si>
  <si>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</si>
  <si>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</si>
  <si>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</si>
  <si>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</si>
  <si>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</si>
  <si>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</si>
  <si>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</si>
  <si>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</si>
  <si>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</si>
  <si>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</si>
  <si>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</si>
  <si>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</si>
  <si>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</si>
  <si>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</si>
  <si>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</si>
  <si>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</si>
  <si>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</si>
  <si>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</si>
  <si>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</si>
  <si>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</si>
  <si>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</si>
  <si>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</si>
  <si>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</si>
  <si>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</si>
  <si>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</si>
  <si>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</si>
  <si>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</si>
  <si>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</si>
  <si>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</si>
  <si>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</si>
  <si>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</si>
  <si>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</si>
  <si>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</si>
  <si>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</si>
  <si>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</si>
  <si>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</si>
  <si>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</si>
  <si>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</si>
  <si>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</si>
  <si>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</si>
  <si>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</si>
  <si>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</si>
  <si>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</si>
  <si>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</si>
  <si>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</si>
  <si>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</si>
  <si>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</si>
  <si>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</si>
  <si>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</si>
  <si>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</si>
  <si>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</si>
  <si>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</si>
  <si>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</si>
  <si>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</si>
  <si>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</si>
  <si>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</si>
  <si>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</si>
  <si>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</si>
  <si>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</si>
  <si>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</si>
  <si>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</si>
  <si>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</si>
  <si>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</si>
  <si>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</si>
  <si>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</si>
  <si>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</si>
  <si>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</si>
  <si>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</si>
  <si>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</si>
  <si>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</si>
  <si>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</si>
  <si>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</si>
  <si>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</si>
  <si>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</si>
  <si>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</si>
  <si>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</si>
  <si>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</si>
  <si>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</si>
  <si>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</si>
  <si>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</si>
  <si>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</si>
  <si>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</si>
  <si>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</si>
  <si>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</si>
  <si>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</si>
  <si>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</si>
  <si>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</si>
  <si>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</si>
  <si>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</si>
  <si>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</si>
  <si>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</si>
  <si>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</si>
  <si>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</si>
  <si>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</si>
  <si>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</si>
  <si>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</si>
  <si>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</si>
  <si>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</si>
  <si>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</si>
  <si>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</si>
  <si>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</si>
  <si>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</si>
  <si>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</si>
  <si>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</si>
  <si>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</si>
  <si>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</si>
  <si>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</si>
  <si>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</si>
  <si>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</si>
  <si>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</si>
  <si>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</si>
  <si>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</si>
  <si>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</si>
  <si>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</si>
  <si>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</si>
  <si>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</si>
  <si>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</si>
  <si>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</si>
  <si>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</si>
  <si>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</si>
  <si>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</si>
  <si>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</si>
  <si>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</si>
  <si>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</si>
  <si>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</si>
  <si>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</si>
  <si>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</si>
  <si>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</si>
  <si>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</si>
  <si>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</si>
  <si>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</si>
  <si>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</si>
  <si>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</si>
  <si>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</si>
  <si>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</si>
  <si>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</si>
  <si>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</si>
  <si>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</si>
  <si>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</si>
  <si>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</si>
  <si>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</si>
  <si>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</si>
  <si>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</si>
  <si>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</si>
  <si>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</si>
  <si>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</si>
  <si>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</si>
  <si>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</si>
  <si>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</si>
  <si>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</si>
  <si>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</si>
  <si>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</si>
  <si>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</si>
  <si>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</si>
  <si>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</si>
  <si>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</si>
  <si>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</si>
  <si>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</si>
  <si>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</si>
  <si>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</si>
  <si>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</si>
  <si>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</si>
  <si>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</si>
  <si>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</si>
  <si>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</si>
  <si>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</si>
  <si>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</si>
  <si>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</si>
  <si>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</si>
  <si>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</si>
  <si>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</si>
  <si>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</si>
  <si>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</si>
  <si>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</si>
  <si>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</si>
  <si>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</si>
  <si>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</si>
  <si>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</si>
  <si>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</si>
  <si>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</si>
  <si>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</si>
  <si>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</si>
  <si>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</si>
  <si>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</si>
  <si>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</si>
  <si>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</si>
  <si>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</si>
  <si>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</si>
  <si>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</si>
  <si>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</si>
  <si>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</si>
  <si>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</si>
  <si>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</si>
  <si>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</si>
  <si>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</si>
  <si>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</si>
  <si>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</si>
  <si>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</si>
  <si>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</si>
  <si>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</si>
  <si>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</si>
  <si>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</si>
  <si>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</si>
  <si>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</si>
  <si>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</si>
  <si>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</si>
  <si>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</si>
  <si>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</si>
  <si>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</si>
  <si>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</si>
  <si>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</si>
  <si>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</si>
  <si>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</si>
  <si>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</si>
  <si>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</si>
  <si>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</si>
  <si>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</si>
  <si>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</si>
  <si>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</si>
  <si>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</si>
  <si>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</si>
  <si>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</si>
  <si>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</si>
  <si>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</si>
  <si>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</si>
  <si>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</si>
  <si>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</si>
  <si>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</si>
  <si>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</si>
  <si>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</si>
  <si>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</si>
  <si>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</si>
  <si>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</si>
  <si>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</si>
  <si>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</si>
  <si>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</si>
  <si>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</si>
  <si>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</si>
  <si>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</si>
  <si>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</si>
  <si>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</si>
  <si>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</si>
  <si>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</si>
  <si>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</si>
  <si>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</si>
  <si>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</si>
  <si>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</si>
  <si>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</si>
  <si>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</si>
  <si>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</si>
  <si>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</si>
  <si>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</si>
  <si>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</si>
  <si>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</si>
  <si>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</si>
  <si>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</si>
  <si>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</si>
  <si>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</si>
  <si>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</si>
  <si>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</si>
  <si>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</si>
  <si>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</si>
  <si>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</si>
  <si>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</si>
  <si>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</si>
  <si>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</si>
  <si>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</si>
  <si>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</si>
  <si>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</si>
  <si>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</si>
  <si>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</si>
  <si>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</si>
  <si>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</si>
  <si>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</si>
  <si>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</si>
  <si>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</si>
  <si>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</si>
  <si>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</si>
  <si>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</si>
  <si>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</si>
  <si>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</si>
  <si>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</si>
  <si>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</si>
  <si>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</si>
  <si>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</si>
  <si>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</si>
  <si>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</si>
  <si>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</si>
  <si>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</si>
  <si>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</si>
  <si>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</si>
  <si>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</si>
  <si>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</si>
  <si>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</si>
  <si>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</si>
  <si>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</si>
  <si>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</si>
  <si>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</si>
  <si>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</si>
  <si>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</si>
  <si>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</si>
  <si>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</si>
  <si>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</si>
  <si>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</si>
  <si>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</si>
  <si>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</si>
  <si>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</si>
  <si>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</si>
  <si>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</si>
  <si>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</si>
  <si>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</si>
  <si>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</si>
  <si>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</si>
  <si>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</si>
  <si>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</si>
  <si>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</si>
  <si>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</si>
  <si>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</si>
  <si>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</si>
  <si>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</si>
  <si>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</si>
  <si>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</si>
  <si>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</si>
  <si>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</si>
  <si>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</si>
  <si>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</si>
  <si>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</si>
  <si>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</si>
  <si>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</si>
  <si>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</si>
  <si>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</si>
  <si>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</si>
  <si>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</si>
  <si>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</si>
  <si>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</si>
  <si>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</si>
  <si>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</si>
  <si>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</si>
  <si>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</si>
  <si>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</si>
  <si>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</si>
  <si>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</si>
  <si>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</si>
  <si>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</si>
  <si>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</si>
  <si>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</si>
  <si>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</si>
  <si>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</si>
  <si>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</si>
  <si>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</si>
  <si>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</si>
  <si>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</si>
  <si>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</si>
  <si>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</si>
  <si>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</si>
  <si>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</si>
  <si>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</si>
  <si>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</si>
  <si>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</si>
  <si>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</si>
  <si>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</si>
  <si>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</si>
  <si>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</si>
  <si>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</si>
  <si>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</si>
  <si>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</si>
  <si>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</si>
  <si>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</si>
  <si>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</si>
  <si>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</si>
  <si>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</si>
  <si>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</si>
  <si>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</si>
  <si>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</si>
  <si>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</si>
  <si>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</si>
  <si>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</si>
  <si>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</si>
  <si>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</si>
  <si>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</si>
  <si>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</si>
  <si>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</si>
  <si>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</si>
  <si>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</si>
  <si>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</si>
  <si>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</si>
  <si>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</si>
  <si>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</si>
  <si>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</si>
  <si>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</si>
  <si>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</si>
  <si>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</si>
  <si>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</si>
  <si>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</si>
  <si>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</si>
  <si>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</si>
  <si>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</si>
  <si>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</si>
  <si>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</si>
  <si>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</si>
  <si>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</si>
  <si>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</si>
  <si>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</si>
  <si>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</si>
  <si>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</si>
  <si>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</si>
  <si>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</si>
  <si>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</si>
  <si>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</si>
  <si>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</si>
  <si>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</si>
  <si>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</si>
  <si>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</si>
  <si>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</si>
  <si>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</si>
  <si>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</si>
  <si>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</si>
  <si>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</si>
  <si>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</si>
  <si>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</si>
  <si>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</si>
  <si>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</si>
  <si>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</si>
  <si>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</si>
  <si>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</si>
  <si>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</si>
  <si>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</si>
  <si>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</si>
  <si>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</si>
  <si>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</si>
  <si>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</si>
  <si>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</si>
  <si>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</si>
  <si>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</si>
  <si>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</si>
  <si>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</si>
  <si>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</si>
  <si>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</si>
  <si>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</si>
  <si>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</si>
  <si>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</si>
  <si>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</si>
  <si>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</si>
  <si>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</si>
  <si>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</si>
  <si>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</si>
  <si>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</si>
  <si>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</si>
  <si>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</si>
  <si>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</si>
  <si>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</si>
  <si>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</si>
  <si>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</si>
  <si>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</si>
  <si>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</si>
  <si>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</si>
  <si>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</si>
  <si>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</si>
  <si>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</si>
  <si>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</si>
  <si>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</si>
  <si>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</si>
  <si>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</si>
  <si>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</si>
  <si>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</si>
  <si>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</si>
  <si>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</si>
  <si>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</si>
  <si>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</si>
  <si>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</si>
  <si>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</si>
  <si>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</si>
  <si>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</si>
  <si>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</si>
  <si>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</si>
  <si>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</si>
  <si>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</si>
  <si>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</si>
  <si>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</si>
  <si>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</si>
  <si>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</si>
  <si>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</si>
  <si>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</si>
  <si>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</si>
  <si>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</si>
  <si>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</si>
  <si>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</si>
  <si>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</si>
  <si>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</si>
  <si>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</si>
  <si>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</si>
  <si>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</si>
  <si>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</si>
  <si>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</si>
  <si>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</si>
  <si>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</si>
  <si>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</si>
  <si>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</si>
  <si>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</si>
  <si>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</si>
  <si>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</si>
  <si>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</si>
  <si>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</si>
  <si>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</si>
  <si>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</si>
  <si>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</si>
  <si>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</si>
  <si>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</si>
  <si>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</si>
  <si>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</si>
  <si>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</si>
  <si>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</si>
  <si>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</si>
  <si>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</si>
  <si>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</si>
  <si>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</si>
  <si>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</si>
  <si>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</si>
  <si>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</si>
  <si>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</si>
  <si>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</si>
  <si>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</si>
  <si>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</si>
  <si>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</si>
  <si>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</si>
  <si>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</si>
  <si>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</si>
  <si>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</si>
  <si>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</si>
  <si>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</si>
  <si>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</si>
  <si>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</si>
  <si>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</si>
  <si>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</si>
  <si>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</si>
  <si>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</si>
  <si>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</si>
  <si>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</si>
  <si>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</si>
  <si>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</si>
  <si>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</si>
  <si>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</si>
  <si>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</si>
  <si>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</si>
  <si>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</si>
  <si>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</si>
  <si>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</si>
  <si>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</si>
  <si>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</si>
  <si>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</si>
  <si>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</si>
  <si>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</si>
  <si>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</si>
  <si>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</si>
  <si>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</si>
  <si>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</si>
  <si>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</si>
  <si>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</si>
  <si>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</si>
  <si>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</si>
  <si>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</si>
  <si>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</si>
  <si>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</si>
  <si>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</si>
  <si>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</si>
  <si>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</si>
  <si>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</si>
  <si>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</si>
  <si>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</si>
  <si>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</si>
  <si>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</si>
  <si>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</si>
  <si>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</si>
  <si>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</si>
  <si>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</si>
  <si>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</si>
  <si>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</si>
  <si>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</si>
  <si>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</si>
  <si>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</si>
  <si>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</si>
  <si>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</si>
  <si>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</si>
  <si>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</si>
  <si>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</si>
  <si>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</si>
  <si>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</si>
  <si>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</si>
  <si>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</si>
  <si>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</si>
  <si>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</si>
  <si>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</si>
  <si>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</si>
  <si>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</si>
  <si>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</si>
  <si>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</si>
  <si>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</si>
  <si>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</si>
  <si>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</si>
  <si>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</si>
  <si>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</si>
  <si>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</si>
  <si>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</si>
  <si>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</si>
  <si>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</si>
  <si>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</si>
  <si>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</si>
  <si>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</si>
  <si>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</si>
  <si>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</si>
  <si>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</si>
  <si>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</si>
  <si>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</si>
  <si>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</si>
  <si>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</si>
  <si>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</si>
  <si>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</si>
  <si>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</si>
  <si>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</si>
  <si>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</si>
  <si>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</si>
  <si>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</si>
  <si>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</si>
  <si>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</si>
  <si>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</si>
  <si>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</si>
  <si>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</si>
  <si>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</si>
  <si>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</si>
  <si>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</si>
  <si>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</si>
  <si>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</si>
  <si>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</si>
  <si>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</si>
  <si>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</si>
  <si>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</si>
  <si>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</si>
  <si>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</si>
  <si>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</si>
  <si>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</si>
  <si>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</si>
  <si>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</si>
  <si>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</si>
  <si>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</si>
  <si>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</si>
  <si>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</si>
  <si>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</si>
  <si>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</si>
  <si>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</si>
  <si>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</si>
  <si>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</si>
  <si>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</si>
  <si>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</si>
  <si>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</si>
  <si>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</si>
  <si>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</si>
  <si>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</si>
  <si>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</si>
  <si>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</si>
  <si>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</si>
  <si>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</si>
  <si>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</si>
  <si>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</si>
  <si>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</si>
  <si>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</si>
  <si>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</si>
  <si>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</si>
  <si>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</si>
  <si>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</si>
  <si>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</si>
  <si>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</si>
  <si>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</si>
  <si>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</si>
  <si>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</si>
  <si>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</si>
  <si>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</si>
  <si>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</si>
  <si>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</si>
  <si>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</si>
  <si>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</si>
  <si>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</si>
  <si>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</si>
  <si>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</si>
  <si>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</si>
  <si>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</si>
  <si>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</si>
  <si>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</si>
  <si>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</si>
  <si>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</si>
  <si>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</si>
  <si>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</si>
  <si>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</si>
  <si>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</si>
  <si>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</si>
  <si>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</si>
  <si>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</si>
  <si>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</si>
  <si>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</si>
  <si>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</si>
  <si>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</si>
  <si>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</si>
  <si>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</si>
  <si>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</si>
  <si>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</si>
  <si>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</si>
  <si>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</si>
  <si>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</si>
  <si>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</si>
  <si>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</si>
  <si>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</si>
  <si>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</si>
  <si>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</si>
  <si>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</si>
  <si>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</si>
  <si>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</si>
  <si>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</si>
  <si>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</si>
  <si>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</si>
  <si>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</si>
  <si>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</si>
  <si>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</si>
  <si>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</si>
  <si>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</si>
  <si>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</si>
  <si>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</si>
  <si>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</si>
  <si>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</si>
  <si>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</si>
  <si>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</si>
  <si>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</si>
  <si>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</si>
  <si>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</si>
  <si>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</si>
  <si>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</si>
  <si>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</si>
  <si>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</si>
  <si>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</si>
  <si>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</si>
  <si>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</si>
  <si>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</si>
  <si>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</si>
  <si>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</si>
  <si>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</si>
  <si>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</si>
  <si>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</si>
  <si>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</si>
  <si>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</si>
  <si>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</si>
  <si>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</si>
  <si>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</si>
  <si>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</si>
  <si>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</si>
  <si>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</si>
  <si>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</si>
  <si>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</si>
  <si>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</si>
  <si>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</si>
  <si>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</si>
  <si>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</si>
  <si>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</si>
  <si>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</si>
  <si>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</si>
  <si>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</si>
  <si>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</si>
  <si>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</si>
  <si>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</si>
  <si>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</si>
  <si>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</si>
  <si>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</si>
  <si>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</si>
  <si>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</si>
  <si>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</si>
  <si>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</si>
  <si>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</si>
  <si>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</si>
  <si>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</si>
  <si>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</si>
  <si>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</si>
  <si>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</si>
  <si>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</si>
  <si>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</si>
  <si>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</si>
  <si>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</si>
  <si>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</si>
  <si>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</si>
  <si>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</si>
  <si>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</si>
  <si>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</si>
  <si>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</si>
  <si>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</si>
  <si>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</si>
  <si>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</si>
  <si>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</si>
  <si>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</si>
  <si>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</si>
  <si>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</si>
  <si>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</si>
  <si>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</si>
  <si>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</si>
  <si>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</si>
  <si>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</si>
  <si>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</si>
  <si>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</si>
  <si>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</si>
  <si>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</si>
  <si>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</si>
  <si>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</si>
  <si>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</si>
  <si>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</si>
  <si>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</si>
  <si>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</si>
  <si>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</si>
  <si>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</si>
  <si>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</si>
  <si>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</si>
  <si>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</si>
  <si>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</si>
  <si>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</si>
  <si>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</si>
  <si>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</si>
  <si>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</si>
  <si>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</si>
  <si>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</si>
  <si>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</si>
  <si>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</si>
  <si>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</si>
  <si>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</si>
  <si>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</si>
  <si>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</si>
  <si>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</si>
  <si>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</si>
  <si>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</si>
  <si>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</si>
  <si>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</si>
  <si>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</si>
  <si>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</si>
  <si>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</si>
  <si>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</si>
  <si>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</si>
  <si>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</si>
  <si>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</si>
  <si>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</si>
  <si>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</si>
  <si>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</si>
  <si>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</si>
  <si>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</si>
  <si>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</si>
  <si>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</si>
  <si>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</si>
  <si>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</si>
  <si>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</si>
  <si>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</si>
  <si>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</si>
  <si>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</si>
  <si>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</si>
  <si>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</si>
  <si>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</si>
  <si>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</si>
  <si>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</si>
  <si>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</si>
  <si>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</si>
  <si>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</si>
  <si>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</si>
  <si>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</si>
  <si>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</si>
  <si>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</si>
  <si>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</si>
  <si>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</si>
  <si>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</si>
  <si>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</si>
  <si>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</si>
  <si>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</si>
  <si>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</si>
  <si>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</si>
  <si>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</si>
  <si>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</si>
  <si>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</si>
  <si>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</si>
  <si>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</si>
  <si>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</si>
  <si>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</si>
  <si>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</si>
  <si>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</si>
  <si>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</si>
  <si>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</si>
  <si>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</si>
  <si>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</si>
  <si>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</si>
  <si>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</si>
  <si>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</si>
  <si>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</si>
  <si>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</si>
  <si>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</si>
  <si>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</si>
  <si>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</si>
  <si>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</si>
  <si>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</si>
  <si>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</si>
  <si>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</si>
  <si>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</si>
  <si>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</si>
  <si>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</si>
  <si>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</si>
  <si>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</si>
  <si>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</si>
  <si>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</si>
  <si>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</si>
  <si>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</si>
  <si>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</si>
  <si>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</si>
  <si>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</si>
  <si>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</si>
  <si>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</si>
  <si>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</si>
  <si>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</si>
  <si>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</si>
  <si>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</si>
  <si>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</si>
  <si>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</si>
  <si>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</si>
  <si>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</si>
  <si>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</si>
  <si>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</si>
  <si>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</si>
  <si>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</si>
  <si>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</si>
  <si>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</si>
  <si>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</si>
  <si>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</si>
  <si>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</si>
  <si>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</si>
  <si>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</si>
  <si>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</si>
  <si>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</si>
  <si>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</si>
  <si>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</si>
  <si>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</si>
  <si>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</si>
  <si>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</si>
  <si>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</si>
  <si>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</si>
  <si>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</si>
  <si>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</si>
  <si>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</si>
  <si>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</si>
  <si>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</si>
  <si>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</si>
  <si>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</si>
  <si>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</si>
  <si>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</si>
  <si>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</si>
  <si>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</si>
  <si>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</si>
  <si>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</si>
  <si>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</si>
  <si>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</si>
  <si>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</si>
  <si>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</si>
  <si>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</si>
  <si>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</si>
  <si>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</si>
  <si>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</si>
  <si>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</si>
  <si>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</si>
  <si>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</si>
  <si>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</si>
  <si>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</si>
  <si>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</si>
  <si>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</si>
  <si>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</si>
  <si>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</si>
  <si>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</si>
  <si>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</si>
  <si>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</si>
  <si>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</si>
  <si>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</si>
  <si>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</si>
  <si>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</si>
  <si>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</si>
  <si>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</si>
  <si>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</si>
  <si>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</si>
  <si>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</si>
  <si>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</si>
  <si>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</si>
  <si>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</si>
  <si>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</si>
  <si>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</si>
  <si>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</si>
  <si>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</si>
  <si>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</si>
  <si>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</si>
  <si>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</si>
  <si>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</si>
  <si>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</si>
  <si>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</si>
  <si>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</si>
  <si>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</si>
  <si>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</si>
  <si>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</si>
  <si>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</si>
  <si>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</si>
  <si>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</si>
  <si>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</si>
  <si>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</si>
  <si>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</si>
  <si>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</si>
  <si>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</si>
  <si>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</si>
  <si>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</si>
  <si>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</si>
  <si>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</si>
  <si>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</si>
  <si>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</si>
  <si>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</si>
  <si>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</si>
  <si>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</si>
  <si>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</si>
  <si>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</si>
  <si>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</si>
  <si>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</si>
  <si>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</si>
  <si>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</si>
  <si>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</si>
  <si>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</si>
  <si>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</si>
  <si>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</si>
  <si>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</si>
  <si>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</si>
  <si>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</si>
  <si>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</si>
  <si>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</si>
  <si>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</si>
  <si>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</si>
  <si>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</si>
  <si>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</si>
  <si>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</si>
  <si>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</si>
  <si>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</si>
  <si>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</si>
  <si>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</si>
  <si>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</si>
  <si>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</si>
  <si>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</si>
  <si>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</si>
  <si>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</si>
  <si>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</si>
  <si>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</si>
  <si>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</si>
  <si>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</si>
  <si>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</si>
  <si>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</si>
  <si>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</si>
  <si>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</si>
  <si>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</si>
  <si>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</si>
  <si>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</si>
  <si>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</si>
  <si>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</si>
  <si>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</si>
  <si>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</si>
  <si>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</si>
  <si>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</si>
  <si>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</si>
  <si>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</si>
  <si>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</si>
  <si>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</si>
  <si>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</si>
  <si>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</si>
  <si>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</si>
  <si>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</si>
  <si>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</si>
  <si>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</si>
  <si>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</si>
  <si>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</si>
  <si>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</si>
  <si>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</si>
  <si>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</si>
  <si>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</si>
  <si>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</si>
  <si>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</si>
  <si>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</si>
  <si>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</si>
  <si>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</si>
  <si>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</si>
  <si>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</si>
  <si>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</si>
  <si>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</si>
  <si>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</si>
  <si>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</si>
  <si>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</si>
  <si>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</si>
  <si>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</si>
  <si>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</si>
  <si>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</si>
  <si>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</si>
  <si>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</si>
  <si>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</si>
  <si>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</si>
  <si>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</si>
  <si>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</si>
  <si>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</si>
  <si>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</si>
  <si>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</si>
  <si>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</si>
  <si>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</si>
  <si>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</si>
  <si>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</si>
  <si>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</si>
  <si>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</si>
  <si>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</si>
  <si>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</si>
  <si>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</si>
  <si>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</si>
  <si>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</si>
  <si>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</si>
  <si>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</si>
  <si>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</si>
  <si>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</si>
  <si>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</si>
  <si>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</si>
  <si>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</si>
  <si>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</si>
  <si>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</si>
  <si>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</si>
  <si>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</si>
  <si>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</si>
  <si>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</si>
  <si>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</si>
  <si>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</si>
  <si>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</si>
  <si>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</si>
  <si>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</si>
  <si>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</si>
  <si>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</si>
  <si>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</si>
  <si>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</si>
  <si>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</si>
  <si>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</si>
  <si>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</si>
  <si>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</si>
  <si>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</si>
  <si>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</si>
  <si>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</si>
  <si>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</si>
  <si>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</si>
  <si>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</si>
  <si>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</si>
  <si>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</si>
  <si>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</si>
  <si>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</si>
  <si>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</si>
  <si>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</si>
  <si>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</si>
  <si>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</si>
  <si>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</si>
  <si>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</si>
  <si>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</si>
  <si>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</si>
  <si>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</si>
  <si>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</si>
  <si>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</si>
  <si>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</si>
  <si>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</si>
  <si>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</si>
  <si>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</si>
  <si>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</si>
  <si>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</si>
  <si>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</si>
  <si>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</si>
  <si>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</si>
  <si>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</si>
  <si>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</si>
  <si>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</si>
  <si>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</si>
  <si>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</si>
  <si>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</si>
  <si>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</si>
  <si>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</si>
  <si>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</si>
  <si>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</si>
  <si>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</si>
  <si>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</si>
  <si>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</si>
  <si>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</si>
  <si>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</si>
  <si>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</si>
  <si>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</si>
  <si>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</si>
  <si>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</si>
  <si>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</si>
  <si>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</si>
  <si>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</si>
  <si>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</si>
  <si>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</si>
  <si>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</si>
  <si>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</si>
  <si>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</si>
  <si>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</si>
  <si>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</si>
  <si>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</si>
  <si>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</si>
  <si>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</si>
  <si>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</si>
  <si>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</si>
  <si>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</si>
  <si>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</si>
  <si>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</si>
  <si>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</si>
  <si>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</si>
  <si>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</si>
  <si>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</si>
  <si>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</si>
  <si>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</si>
  <si>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</si>
  <si>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</si>
  <si>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</si>
  <si>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</si>
  <si>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</si>
  <si>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</si>
  <si>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</si>
  <si>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</si>
  <si>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</si>
  <si>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</si>
  <si>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</si>
  <si>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</si>
  <si>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</si>
  <si>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</si>
  <si>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</si>
  <si>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</si>
  <si>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</si>
  <si>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</si>
  <si>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</si>
  <si>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</si>
  <si>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</si>
  <si>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</si>
  <si>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</si>
  <si>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</si>
  <si>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</si>
  <si>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</si>
  <si>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</si>
  <si>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</si>
  <si>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</si>
  <si>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</si>
  <si>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</si>
  <si>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</si>
  <si>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</si>
  <si>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</si>
  <si>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</si>
  <si>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</si>
  <si>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</si>
  <si>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</si>
  <si>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</si>
  <si>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</si>
  <si>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</si>
  <si>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</si>
  <si>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</si>
  <si>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</si>
  <si>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</si>
  <si>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</si>
  <si>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</si>
  <si>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</si>
  <si>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</si>
  <si>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</si>
  <si>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</si>
  <si>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</si>
  <si>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</si>
  <si>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</si>
  <si>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</si>
  <si>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</si>
  <si>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</si>
  <si>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</si>
  <si>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</si>
  <si>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</si>
  <si>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</si>
  <si>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</si>
  <si>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</si>
  <si>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</si>
  <si>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</si>
  <si>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</si>
  <si>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</si>
  <si>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</si>
  <si>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</si>
  <si>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</si>
  <si>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</si>
  <si>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</si>
  <si>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</si>
  <si>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</si>
  <si>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</si>
  <si>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</si>
  <si>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</si>
  <si>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</si>
  <si>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</si>
  <si>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</si>
  <si>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</si>
  <si>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</si>
  <si>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</si>
  <si>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</si>
  <si>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</si>
  <si>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</si>
  <si>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</si>
  <si>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</si>
  <si>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</si>
  <si>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</si>
  <si>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</si>
  <si>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</si>
  <si>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</si>
  <si>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</si>
  <si>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</si>
  <si>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</si>
  <si>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</si>
  <si>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</si>
  <si>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</si>
  <si>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</si>
  <si>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</si>
  <si>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</si>
  <si>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</si>
  <si>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</si>
  <si>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</si>
  <si>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</si>
  <si>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</si>
  <si>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</si>
  <si>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</si>
  <si>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</si>
  <si>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</si>
  <si>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</si>
  <si>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</si>
  <si>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</si>
  <si>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</si>
  <si>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</si>
  <si>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</si>
  <si>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</si>
  <si>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</si>
  <si>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</si>
  <si>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</si>
  <si>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</si>
  <si>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</si>
  <si>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</si>
  <si>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</si>
  <si>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</si>
  <si>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</si>
  <si>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</si>
  <si>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</si>
  <si>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</si>
  <si>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</si>
  <si>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</si>
  <si>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</si>
  <si>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</si>
  <si>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</si>
  <si>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</si>
  <si>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</si>
  <si>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</si>
  <si>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</si>
  <si>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</si>
  <si>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</si>
  <si>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</si>
  <si>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</si>
  <si>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</si>
  <si>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</si>
  <si>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</si>
  <si>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</si>
  <si>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</si>
  <si>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</si>
  <si>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</si>
  <si>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</si>
  <si>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</si>
  <si>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</si>
  <si>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</si>
  <si>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</si>
  <si>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</si>
  <si>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</si>
  <si>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</si>
  <si>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</si>
  <si>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</si>
  <si>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</si>
  <si>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</si>
  <si>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</si>
  <si>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</si>
  <si>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</si>
  <si>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</si>
  <si>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</si>
  <si>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</si>
  <si>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</si>
  <si>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</si>
  <si>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</si>
  <si>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</si>
  <si>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</si>
  <si>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</si>
  <si>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</si>
  <si>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</si>
  <si>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</si>
  <si>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</si>
  <si>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</si>
  <si>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</si>
  <si>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</si>
  <si>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</si>
  <si>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</si>
  <si>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</si>
  <si>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</si>
  <si>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</si>
  <si>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</si>
  <si>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</si>
  <si>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</si>
  <si>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</si>
  <si>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</si>
  <si>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</si>
  <si>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</si>
  <si>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</si>
  <si>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</si>
  <si>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</si>
  <si>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</si>
  <si>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</si>
  <si>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</si>
  <si>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</si>
  <si>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</si>
  <si>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</si>
  <si>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</si>
  <si>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</si>
  <si>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</si>
  <si>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</si>
  <si>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</si>
  <si>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</si>
  <si>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</si>
  <si>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</si>
  <si>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</si>
  <si>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</si>
  <si>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</si>
  <si>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</si>
  <si>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</si>
  <si>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</si>
  <si>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</si>
  <si>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</si>
  <si>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</si>
  <si>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</si>
  <si>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</si>
  <si>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</si>
  <si>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</si>
  <si>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</si>
  <si>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</si>
  <si>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</si>
  <si>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</si>
  <si>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</si>
  <si>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</si>
  <si>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</si>
  <si>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</si>
  <si>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</si>
  <si>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</si>
  <si>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</si>
  <si>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</si>
  <si>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</si>
  <si>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</si>
  <si>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</si>
  <si>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</si>
  <si>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</si>
  <si>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</si>
  <si>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</si>
  <si>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</si>
  <si>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</si>
  <si>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</si>
  <si>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</si>
  <si>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</si>
  <si>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</si>
  <si>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</si>
  <si>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</si>
  <si>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</si>
  <si>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</si>
  <si>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</si>
  <si>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</si>
  <si>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</si>
  <si>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</si>
  <si>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</si>
  <si>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</si>
  <si>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</si>
  <si>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</si>
  <si>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</si>
  <si>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</si>
  <si>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</si>
  <si>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</si>
  <si>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</si>
  <si>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</si>
  <si>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</si>
  <si>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</si>
  <si>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</si>
  <si>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</si>
  <si>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</si>
  <si>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</si>
  <si>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</si>
  <si>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</si>
  <si>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</si>
  <si>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</si>
  <si>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</si>
  <si>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</si>
  <si>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</si>
  <si>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</si>
  <si>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</si>
  <si>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</si>
  <si>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</si>
  <si>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</si>
  <si>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</si>
  <si>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</si>
  <si>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</si>
  <si>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</si>
  <si>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</si>
  <si>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</si>
  <si>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</si>
  <si>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</si>
  <si>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</si>
  <si>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</si>
  <si>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</si>
  <si>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</si>
  <si>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</si>
  <si>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</si>
  <si>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</si>
  <si>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</si>
  <si>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</si>
  <si>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</si>
  <si>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</si>
  <si>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</si>
  <si>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</si>
  <si>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</si>
  <si>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</si>
  <si>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</si>
  <si>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</si>
  <si>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</si>
  <si>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</si>
  <si>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</si>
  <si>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</si>
  <si>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</si>
  <si>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</si>
  <si>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</si>
  <si>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</si>
  <si>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</si>
  <si>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</si>
  <si>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</si>
  <si>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</si>
  <si>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</si>
  <si>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</si>
  <si>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</si>
  <si>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</si>
  <si>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</si>
  <si>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</si>
  <si>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</si>
  <si>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</si>
  <si>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</si>
  <si>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</si>
  <si>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</si>
  <si>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</si>
  <si>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</si>
  <si>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</si>
  <si>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</si>
  <si>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</si>
  <si>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</si>
  <si>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</si>
  <si>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</si>
  <si>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</si>
  <si>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</si>
  <si>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</si>
  <si>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</si>
  <si>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</si>
  <si>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</si>
  <si>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</si>
  <si>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</si>
  <si>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</si>
  <si>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</si>
  <si>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</si>
  <si>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</si>
  <si>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</si>
  <si>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</si>
  <si>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</si>
  <si>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</si>
  <si>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</si>
  <si>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</si>
  <si>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</si>
  <si>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</si>
  <si>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</si>
  <si>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</si>
  <si>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</si>
  <si>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</si>
  <si>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</si>
  <si>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</si>
  <si>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</si>
  <si>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</si>
  <si>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</si>
  <si>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</si>
  <si>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</si>
  <si>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</si>
  <si>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</si>
  <si>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</si>
  <si>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</si>
  <si>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</si>
  <si>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</si>
  <si>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</si>
  <si>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</si>
  <si>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</si>
  <si>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</si>
  <si>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</si>
  <si>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</si>
  <si>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</si>
  <si>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</si>
  <si>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</si>
  <si>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</si>
  <si>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</si>
  <si>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</si>
  <si>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</si>
  <si>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</si>
  <si>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</si>
  <si>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</si>
  <si>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</si>
  <si>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</si>
  <si>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</si>
  <si>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</si>
  <si>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</si>
  <si>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</si>
  <si>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</si>
  <si>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</si>
  <si>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</si>
  <si>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</si>
  <si>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</si>
  <si>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</si>
  <si>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</si>
  <si>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</si>
  <si>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</si>
  <si>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</si>
  <si>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</si>
  <si>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</si>
  <si>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</si>
  <si>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</si>
  <si>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</si>
  <si>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</si>
  <si>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</si>
  <si>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</si>
  <si>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</si>
  <si>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</si>
  <si>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</si>
  <si>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</si>
  <si>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</si>
  <si>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</si>
  <si>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</si>
  <si>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</si>
  <si>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</si>
  <si>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</si>
  <si>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</si>
  <si>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</si>
  <si>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</si>
  <si>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</si>
  <si>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</si>
  <si>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</si>
  <si>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</si>
  <si>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</si>
  <si>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</si>
  <si>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</si>
  <si>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</si>
  <si>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</si>
  <si>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</si>
  <si>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</si>
  <si>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</si>
  <si>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</si>
  <si>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</si>
  <si>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</si>
  <si>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</si>
  <si>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</si>
  <si>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</si>
  <si>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</si>
  <si>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</si>
  <si>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</si>
  <si>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</si>
  <si>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</si>
  <si>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</si>
  <si>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</si>
  <si>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</si>
  <si>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</si>
  <si>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</si>
  <si>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</si>
  <si>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</si>
  <si>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</si>
  <si>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</si>
  <si>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</si>
  <si>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</si>
  <si>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</si>
  <si>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</si>
  <si>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</si>
  <si>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</si>
  <si>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</si>
  <si>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</si>
  <si>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</si>
  <si>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</si>
  <si>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</si>
  <si>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</si>
  <si>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</si>
  <si>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</si>
  <si>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</si>
  <si>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</si>
  <si>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</si>
  <si>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</si>
  <si>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</si>
  <si>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</si>
  <si>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</si>
  <si>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</si>
  <si>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</si>
  <si>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</si>
  <si>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</si>
  <si>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</si>
  <si>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</si>
  <si>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</si>
  <si>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</si>
  <si>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</si>
  <si>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</si>
  <si>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</si>
  <si>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</si>
  <si>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</si>
  <si>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</si>
  <si>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</si>
  <si>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</si>
  <si>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</si>
  <si>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</si>
  <si>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</si>
  <si>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</si>
  <si>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</si>
  <si>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</si>
  <si>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</si>
  <si>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</si>
  <si>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</si>
  <si>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</si>
  <si>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</si>
  <si>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</si>
  <si>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</si>
  <si>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</si>
  <si>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</si>
  <si>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</si>
  <si>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</si>
  <si>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</si>
  <si>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</si>
  <si>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</si>
  <si>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</si>
  <si>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</si>
  <si>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</si>
  <si>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</si>
  <si>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</si>
  <si>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</si>
  <si>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</si>
  <si>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</si>
  <si>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</si>
  <si>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</si>
  <si>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</si>
  <si>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</si>
  <si>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</si>
  <si>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</si>
  <si>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</si>
  <si>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</si>
  <si>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</si>
  <si>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</si>
  <si>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</si>
  <si>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</si>
  <si>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</si>
  <si>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</si>
  <si>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</si>
  <si>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</si>
  <si>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</si>
  <si>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</si>
  <si>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</si>
  <si>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</si>
  <si>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</si>
  <si>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</si>
  <si>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</si>
  <si>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</si>
  <si>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</si>
  <si>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</si>
  <si>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</si>
  <si>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</si>
  <si>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</si>
  <si>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</si>
  <si>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</si>
  <si>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</si>
  <si>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</si>
  <si>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</si>
  <si>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</si>
  <si>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</si>
  <si>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</si>
  <si>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</si>
  <si>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</si>
  <si>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</si>
  <si>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</si>
  <si>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</si>
  <si>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</si>
  <si>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</si>
  <si>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</si>
  <si>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</si>
  <si>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</si>
  <si>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</si>
  <si>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</si>
  <si>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</si>
  <si>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</si>
  <si>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</si>
  <si>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</si>
  <si>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</si>
  <si>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</si>
  <si>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</si>
  <si>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</si>
  <si>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</si>
  <si>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</si>
  <si>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</si>
  <si>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</si>
  <si>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</si>
  <si>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</si>
  <si>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</si>
  <si>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</si>
  <si>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</si>
  <si>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</si>
  <si>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</si>
  <si>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</si>
  <si>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</si>
  <si>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</si>
  <si>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</si>
  <si>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</si>
  <si>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</si>
  <si>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</si>
  <si>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</si>
  <si>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</si>
  <si>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</si>
  <si>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</si>
  <si>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</si>
  <si>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</si>
  <si>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</si>
  <si>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</si>
  <si>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</si>
  <si>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</si>
  <si>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</si>
  <si>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</si>
  <si>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</si>
  <si>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</si>
  <si>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</si>
  <si>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</si>
  <si>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</si>
  <si>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</si>
  <si>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</si>
  <si>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</si>
  <si>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</si>
  <si>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</si>
  <si>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</si>
  <si>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</si>
  <si>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</si>
  <si>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</si>
  <si>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</si>
  <si>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</si>
  <si>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</si>
  <si>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</si>
  <si>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</si>
  <si>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</si>
  <si>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</si>
  <si>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</si>
  <si>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</si>
  <si>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</si>
  <si>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</si>
  <si>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</si>
  <si>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</si>
  <si>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</si>
  <si>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</si>
  <si>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</si>
  <si>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</si>
  <si>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</si>
  <si>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</si>
  <si>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</si>
  <si>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</si>
  <si>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</si>
  <si>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</si>
  <si>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</si>
  <si>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</si>
  <si>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</si>
  <si>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</si>
  <si>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</si>
  <si>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</si>
  <si>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</si>
  <si>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</si>
  <si>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</si>
  <si>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</si>
  <si>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</si>
  <si>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</si>
  <si>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</si>
  <si>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</si>
  <si>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</si>
  <si>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</si>
  <si>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</si>
  <si>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</si>
  <si>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</si>
  <si>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</si>
  <si>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</si>
  <si>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</si>
  <si>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</si>
  <si>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</si>
  <si>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</si>
  <si>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</si>
  <si>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</si>
  <si>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</si>
  <si>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</si>
  <si>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</si>
  <si>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</si>
  <si>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</si>
  <si>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</si>
  <si>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</si>
  <si>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</si>
  <si>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</si>
  <si>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</si>
  <si>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</si>
  <si>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</si>
  <si>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</si>
  <si>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</si>
  <si>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</si>
  <si>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</si>
  <si>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</si>
  <si>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</si>
  <si>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</si>
  <si>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</si>
  <si>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</si>
  <si>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</si>
  <si>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</si>
  <si>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</si>
  <si>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</si>
  <si>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</si>
  <si>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</si>
  <si>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</si>
  <si>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</si>
  <si>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</si>
  <si>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</si>
  <si>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</si>
  <si>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</si>
  <si>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</si>
  <si>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</si>
  <si>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</si>
  <si>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</si>
  <si>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</si>
  <si>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</si>
  <si>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</si>
  <si>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</si>
  <si>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</si>
  <si>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</si>
  <si>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</si>
  <si>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</si>
  <si>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</si>
  <si>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</si>
  <si>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</si>
  <si>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</si>
  <si>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</si>
  <si>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</si>
  <si>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</si>
  <si>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</si>
  <si>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</si>
  <si>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</si>
  <si>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</si>
  <si>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</si>
  <si>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</si>
  <si>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</si>
  <si>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</si>
  <si>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</si>
  <si>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</si>
  <si>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</si>
  <si>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</si>
  <si>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</si>
  <si>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</si>
  <si>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</si>
  <si>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</si>
  <si>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</si>
  <si>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</si>
  <si>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</si>
  <si>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</si>
  <si>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</si>
  <si>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</si>
  <si>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</si>
  <si>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</si>
  <si>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</si>
  <si>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</si>
  <si>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</si>
  <si>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</si>
  <si>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</si>
  <si>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</si>
  <si>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</si>
  <si>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</si>
  <si>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</si>
  <si>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</si>
  <si>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</si>
  <si>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</si>
  <si>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</si>
  <si>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</si>
  <si>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</si>
  <si>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</si>
  <si>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</si>
  <si>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</si>
  <si>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</si>
  <si>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</si>
  <si>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</si>
  <si>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</si>
  <si>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</si>
  <si>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</si>
  <si>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</si>
  <si>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</si>
  <si>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</si>
  <si>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</si>
  <si>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</si>
  <si>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</si>
  <si>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</si>
  <si>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</si>
  <si>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</si>
  <si>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</si>
  <si>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</si>
  <si>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</si>
  <si>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</si>
  <si>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</si>
  <si>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</si>
  <si>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</si>
  <si>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</si>
  <si>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</si>
  <si>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</si>
  <si>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</si>
  <si>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</si>
  <si>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</si>
  <si>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</si>
  <si>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</si>
  <si>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</si>
  <si>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</si>
  <si>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</si>
  <si>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</si>
  <si>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</si>
  <si>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</si>
  <si>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</si>
  <si>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</si>
  <si>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</si>
  <si>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</si>
  <si>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</si>
  <si>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</si>
  <si>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</si>
  <si>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</si>
  <si>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</si>
  <si>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</si>
  <si>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</si>
  <si>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</si>
  <si>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</si>
  <si>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</si>
  <si>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</si>
  <si>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</si>
  <si>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</si>
  <si>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</si>
  <si>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</si>
  <si>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</si>
  <si>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</si>
  <si>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</si>
  <si>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</si>
  <si>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</si>
  <si>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</si>
  <si>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</si>
  <si>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</si>
  <si>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</si>
  <si>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</si>
  <si>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</si>
  <si>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</si>
  <si>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</si>
  <si>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</si>
  <si>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</si>
  <si>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</si>
  <si>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</si>
  <si>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</si>
  <si>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</si>
  <si>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</si>
  <si>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</si>
  <si>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</si>
  <si>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</si>
  <si>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</si>
  <si>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</si>
  <si>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</si>
  <si>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</si>
  <si>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</si>
  <si>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</si>
  <si>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</si>
  <si>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</si>
  <si>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</si>
  <si>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</si>
  <si>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</si>
  <si>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</si>
  <si>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</si>
  <si>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</si>
  <si>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</si>
  <si>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</si>
  <si>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</si>
  <si>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</si>
  <si>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</si>
  <si>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</si>
  <si>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</si>
  <si>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</si>
  <si>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</si>
  <si>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</si>
  <si>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</si>
  <si>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</si>
  <si>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</si>
  <si>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</si>
  <si>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</si>
  <si>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</si>
  <si>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</si>
  <si>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</si>
  <si>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</si>
  <si>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</si>
  <si>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</si>
  <si>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</si>
  <si>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</si>
  <si>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</si>
  <si>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</si>
  <si>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</si>
  <si>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</si>
  <si>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</si>
  <si>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</si>
  <si>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</si>
  <si>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</si>
  <si>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</si>
  <si>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</si>
  <si>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</si>
  <si>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</si>
  <si>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</si>
  <si>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</si>
  <si>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</si>
  <si>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</si>
  <si>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</si>
  <si>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</si>
  <si>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</si>
  <si>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</si>
  <si>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</si>
  <si>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</si>
  <si>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</si>
  <si>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</si>
  <si>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</si>
  <si>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</si>
  <si>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</si>
  <si>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</si>
  <si>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</si>
  <si>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</si>
  <si>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</si>
  <si>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</si>
  <si>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</si>
  <si>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</si>
  <si>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</si>
  <si>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</si>
  <si>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</si>
  <si>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</si>
  <si>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</si>
  <si>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</si>
  <si>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</si>
  <si>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</si>
  <si>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</si>
  <si>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</si>
  <si>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</si>
  <si>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</si>
  <si>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</si>
  <si>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</si>
  <si>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</si>
  <si>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</si>
  <si>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</si>
  <si>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</si>
  <si>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</si>
  <si>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</si>
  <si>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</si>
  <si>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</si>
  <si>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</si>
  <si>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</si>
  <si>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</si>
  <si>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</si>
  <si>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</si>
  <si>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</si>
  <si>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</si>
  <si>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</si>
  <si>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</si>
  <si>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</si>
  <si>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</si>
  <si>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</si>
  <si>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</si>
  <si>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</si>
  <si>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</si>
  <si>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</si>
  <si>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</si>
  <si>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</si>
  <si>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</si>
  <si>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</si>
  <si>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</si>
  <si>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</si>
  <si>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</si>
  <si>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</si>
  <si>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</si>
  <si>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</si>
  <si>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</si>
  <si>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</si>
  <si>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</si>
  <si>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</si>
  <si>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</si>
  <si>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</si>
  <si>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</si>
  <si>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</si>
  <si>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</si>
  <si>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</si>
  <si>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</si>
  <si>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</si>
  <si>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</si>
  <si>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</si>
  <si>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</si>
  <si>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</si>
  <si>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</si>
  <si>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</si>
  <si>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</si>
  <si>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</si>
  <si>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</si>
  <si>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</si>
  <si>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</si>
  <si>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</si>
  <si>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</si>
  <si>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</si>
  <si>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</si>
  <si>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</si>
  <si>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</si>
  <si>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</si>
  <si>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</si>
  <si>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</si>
  <si>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</si>
  <si>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</si>
  <si>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</si>
  <si>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</si>
  <si>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</si>
  <si>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</si>
  <si>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</si>
  <si>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</si>
  <si>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</si>
  <si>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</si>
  <si>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</si>
  <si>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</si>
  <si>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</si>
  <si>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</si>
  <si>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</si>
  <si>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</si>
  <si>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</si>
  <si>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</si>
  <si>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</si>
  <si>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</si>
  <si>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</si>
  <si>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</si>
  <si>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</si>
  <si>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</si>
  <si>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</si>
  <si>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</si>
  <si>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</si>
  <si>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</si>
  <si>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</si>
  <si>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</si>
  <si>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</si>
  <si>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</si>
  <si>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</si>
  <si>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</si>
  <si>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</si>
  <si>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</si>
  <si>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</si>
  <si>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</si>
  <si>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</si>
  <si>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</si>
  <si>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</si>
  <si>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</si>
  <si>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</si>
  <si>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</si>
  <si>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</si>
  <si>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</si>
  <si>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</si>
  <si>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</si>
  <si>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</si>
  <si>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</si>
  <si>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</si>
  <si>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</si>
  <si>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</si>
  <si>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</si>
  <si>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</si>
  <si>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</si>
  <si>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</si>
  <si>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</si>
  <si>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</si>
  <si>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</si>
  <si>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</si>
  <si>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</si>
  <si>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</si>
  <si>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</si>
  <si>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</si>
  <si>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</si>
  <si>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</si>
  <si>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</si>
  <si>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</si>
  <si>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</si>
  <si>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</si>
  <si>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</si>
  <si>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</si>
  <si>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</si>
  <si>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</si>
  <si>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</si>
  <si>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</si>
  <si>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</si>
  <si>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</si>
  <si>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</si>
  <si>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</si>
  <si>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</si>
  <si>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</si>
  <si>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</si>
  <si>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</si>
  <si>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</si>
  <si>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</si>
  <si>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</si>
  <si>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</si>
  <si>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</si>
  <si>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</si>
  <si>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</si>
  <si>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</si>
  <si>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</si>
  <si>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</si>
  <si>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</si>
  <si>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</si>
  <si>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</si>
  <si>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</si>
  <si>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</si>
  <si>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</si>
  <si>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</si>
  <si>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</si>
  <si>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</si>
  <si>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</si>
  <si>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</si>
  <si>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</si>
  <si>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</si>
  <si>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</si>
  <si>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</si>
  <si>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</si>
  <si>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</si>
  <si>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</si>
  <si>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</si>
  <si>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</si>
  <si>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</si>
  <si>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</si>
  <si>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</si>
  <si>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</si>
  <si>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</si>
  <si>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</si>
  <si>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</si>
  <si>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</si>
  <si>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</si>
  <si>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</si>
  <si>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</si>
  <si>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</si>
  <si>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</si>
  <si>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</si>
  <si>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</si>
  <si>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</si>
  <si>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</si>
  <si>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</si>
  <si>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</si>
  <si>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</si>
  <si>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</si>
  <si>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</si>
  <si>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</si>
  <si>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</si>
  <si>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</si>
  <si>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</si>
  <si>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</si>
  <si>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</si>
  <si>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</si>
  <si>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</si>
  <si>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</si>
  <si>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</si>
  <si>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</si>
  <si>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</si>
  <si>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</si>
  <si>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</si>
  <si>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</si>
  <si>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</si>
  <si>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</si>
  <si>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</si>
  <si>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</si>
  <si>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</si>
  <si>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</si>
  <si>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</si>
  <si>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</si>
  <si>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</si>
  <si>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</si>
  <si>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</si>
  <si>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</si>
  <si>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</si>
  <si>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</si>
  <si>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</si>
  <si>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</si>
  <si>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</si>
  <si>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</si>
  <si>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</si>
  <si>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</si>
  <si>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</si>
  <si>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</si>
  <si>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</si>
  <si>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</si>
  <si>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</si>
  <si>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</si>
  <si>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</si>
  <si>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</si>
  <si>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</si>
  <si>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</si>
  <si>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</si>
  <si>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</si>
  <si>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</si>
  <si>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</si>
  <si>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</si>
  <si>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</si>
  <si>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</si>
  <si>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</si>
  <si>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</si>
  <si>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</si>
  <si>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</si>
  <si>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</si>
  <si>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</si>
  <si>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</si>
  <si>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</si>
  <si>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</si>
  <si>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</si>
  <si>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</si>
  <si>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</si>
  <si>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</si>
  <si>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</si>
  <si>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</si>
  <si>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</si>
  <si>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</si>
  <si>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</si>
  <si>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</si>
  <si>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</si>
  <si>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</si>
  <si>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</si>
  <si>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</si>
  <si>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</si>
  <si>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</si>
  <si>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</si>
  <si>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</si>
  <si>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</si>
  <si>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</si>
  <si>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</si>
  <si>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</si>
  <si>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</si>
  <si>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</si>
  <si>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</si>
  <si>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</si>
  <si>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</si>
  <si>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</si>
  <si>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</si>
  <si>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</si>
  <si>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</si>
  <si>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</si>
  <si>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</si>
  <si>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</si>
  <si>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</si>
  <si>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</si>
  <si>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</si>
  <si>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</si>
  <si>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</si>
  <si>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</si>
  <si>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</si>
  <si>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</si>
  <si>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</si>
  <si>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</si>
  <si>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</si>
  <si>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</si>
  <si>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</si>
  <si>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</si>
  <si>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</si>
  <si>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</si>
  <si>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</si>
  <si>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</si>
  <si>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</si>
  <si>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</si>
  <si>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</si>
  <si>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</si>
  <si>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</si>
  <si>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</si>
  <si>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</si>
  <si>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</si>
  <si>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</si>
  <si>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</si>
  <si>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</si>
  <si>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</si>
  <si>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</si>
  <si>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</si>
  <si>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</si>
  <si>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</si>
  <si>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</si>
  <si>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</si>
  <si>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</si>
  <si>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</si>
  <si>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</si>
  <si>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</si>
  <si>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</si>
  <si>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</si>
  <si>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</si>
  <si>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</si>
  <si>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</si>
  <si>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</si>
  <si>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</si>
  <si>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</si>
  <si>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</si>
  <si>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</si>
  <si>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</si>
  <si>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</si>
  <si>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</si>
  <si>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</si>
  <si>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</si>
  <si>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</si>
  <si>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</si>
  <si>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</si>
  <si>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</si>
  <si>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</si>
  <si>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</si>
  <si>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</si>
  <si>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</si>
  <si>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</si>
  <si>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</si>
  <si>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</si>
  <si>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</si>
  <si>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</si>
  <si>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</si>
  <si>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</si>
  <si>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</si>
  <si>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</si>
  <si>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</si>
  <si>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</si>
  <si>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</si>
  <si>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</si>
  <si>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</si>
  <si>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</si>
  <si>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</si>
  <si>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</si>
  <si>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</si>
  <si>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</si>
  <si>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</si>
  <si>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</si>
  <si>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</si>
  <si>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</si>
  <si>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</si>
  <si>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</si>
  <si>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</si>
  <si>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</si>
  <si>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</si>
  <si>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</si>
  <si>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</si>
  <si>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</si>
  <si>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</si>
  <si>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</si>
  <si>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</si>
  <si>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</si>
  <si>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</si>
  <si>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</si>
  <si>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</si>
  <si>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</si>
  <si>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</si>
  <si>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</si>
  <si>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</si>
  <si>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</si>
  <si>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</si>
  <si>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</si>
  <si>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</si>
  <si>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</si>
  <si>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</si>
  <si>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</si>
  <si>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</si>
  <si>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</si>
  <si>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</si>
  <si>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</si>
  <si>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</si>
  <si>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</si>
  <si>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</si>
  <si>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</si>
  <si>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</si>
  <si>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</si>
  <si>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</si>
  <si>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</si>
  <si>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</si>
  <si>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</si>
  <si>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</si>
  <si>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</si>
  <si>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</si>
  <si>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</si>
  <si>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</si>
  <si>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</si>
  <si>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</si>
  <si>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</si>
  <si>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</si>
  <si>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</si>
  <si>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</si>
  <si>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</si>
  <si>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</si>
  <si>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</si>
  <si>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</si>
  <si>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</si>
  <si>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</si>
  <si>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</si>
  <si>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</si>
  <si>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</si>
  <si>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</si>
  <si>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</si>
  <si>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</si>
  <si>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</si>
  <si>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</si>
  <si>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</si>
  <si>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</si>
  <si>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</si>
  <si>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</si>
  <si>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</si>
  <si>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</si>
  <si>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</si>
  <si>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</si>
  <si>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</si>
  <si>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</si>
  <si>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</si>
  <si>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</si>
  <si>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</si>
  <si>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</si>
  <si>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</si>
  <si>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</si>
  <si>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</si>
  <si>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</si>
  <si>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</si>
  <si>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</si>
  <si>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</si>
  <si>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</si>
  <si>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</si>
  <si>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</si>
  <si>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</si>
  <si>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</si>
  <si>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</si>
  <si>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</si>
  <si>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</si>
  <si>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</si>
  <si>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</si>
  <si>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</si>
  <si>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</si>
  <si>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</si>
  <si>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</si>
  <si>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</si>
  <si>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</si>
  <si>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</si>
  <si>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</si>
  <si>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</si>
  <si>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</si>
  <si>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</si>
  <si>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</si>
  <si>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</si>
  <si>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</si>
  <si>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</si>
  <si>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</si>
  <si>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</si>
  <si>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</si>
  <si>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</si>
  <si>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</si>
  <si>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</si>
  <si>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</si>
  <si>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</si>
  <si>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</si>
  <si>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</si>
  <si>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</si>
  <si>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</si>
  <si>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</si>
  <si>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</si>
  <si>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</si>
  <si>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</si>
  <si>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</si>
  <si>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</si>
  <si>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</si>
  <si>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</si>
  <si>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</si>
  <si>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</si>
  <si>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</si>
  <si>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</si>
  <si>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</si>
  <si>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</si>
  <si>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</si>
  <si>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</si>
  <si>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</si>
  <si>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</si>
  <si>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</si>
  <si>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</si>
  <si>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</si>
  <si>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</si>
  <si>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</si>
  <si>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</si>
  <si>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</si>
  <si>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</si>
  <si>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</si>
  <si>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</si>
  <si>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</si>
  <si>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</si>
  <si>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</si>
  <si>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</si>
  <si>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</si>
  <si>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</si>
  <si>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</si>
  <si>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</si>
  <si>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</si>
  <si>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</si>
  <si>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</si>
  <si>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</si>
  <si>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</si>
  <si>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</si>
  <si>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</si>
  <si>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</si>
  <si>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</si>
  <si>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</si>
  <si>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</si>
  <si>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</si>
  <si>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</si>
  <si>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</si>
  <si>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</si>
  <si>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</si>
  <si>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</si>
  <si>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</si>
  <si>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</si>
  <si>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</si>
  <si>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</si>
  <si>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</si>
  <si>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</si>
  <si>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</si>
  <si>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</si>
  <si>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</si>
  <si>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</si>
  <si>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</si>
  <si>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</si>
  <si>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</si>
  <si>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</si>
  <si>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</si>
  <si>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</si>
  <si>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</si>
  <si>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</si>
  <si>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</si>
  <si>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</si>
  <si>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</si>
  <si>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</si>
  <si>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</si>
  <si>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</si>
  <si>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</si>
  <si>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</si>
  <si>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</si>
  <si>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</si>
  <si>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</si>
  <si>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</si>
  <si>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</si>
  <si>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</si>
  <si>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</si>
  <si>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</si>
  <si>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</si>
  <si>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</si>
  <si>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</si>
  <si>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</si>
  <si>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</si>
  <si>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</si>
  <si>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</si>
  <si>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</si>
  <si>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</si>
  <si>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</si>
  <si>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</si>
  <si>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</si>
  <si>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</si>
  <si>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</si>
  <si>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</si>
  <si>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</si>
  <si>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</si>
  <si>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</si>
  <si>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</si>
  <si>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</si>
  <si>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</si>
  <si>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</si>
  <si>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</si>
  <si>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</si>
  <si>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</si>
  <si>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</si>
  <si>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</si>
  <si>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</si>
  <si>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</si>
  <si>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</si>
  <si>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</si>
  <si>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</si>
  <si>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</si>
  <si>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</si>
  <si>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</si>
  <si>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</si>
  <si>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</si>
  <si>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</si>
  <si>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</si>
  <si>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</si>
  <si>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</si>
  <si>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</si>
  <si>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</si>
  <si>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</si>
  <si>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</si>
  <si>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</si>
  <si>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</si>
  <si>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</si>
  <si>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</si>
  <si>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</si>
  <si>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</si>
  <si>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</si>
  <si>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</si>
  <si>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</si>
  <si>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</si>
  <si>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</si>
  <si>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</si>
  <si>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</si>
  <si>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</si>
  <si>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</si>
  <si>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</si>
  <si>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</si>
  <si>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</si>
  <si>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</si>
  <si>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</si>
  <si>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</si>
  <si>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</si>
  <si>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</si>
  <si>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</si>
  <si>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</si>
  <si>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</si>
  <si>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</si>
  <si>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</si>
  <si>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</si>
  <si>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</si>
  <si>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</si>
  <si>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</si>
  <si>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</si>
  <si>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</si>
  <si>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</si>
  <si>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</si>
  <si>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</si>
  <si>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</si>
  <si>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</si>
  <si>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</si>
  <si>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</si>
  <si>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</si>
  <si>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</si>
  <si>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</si>
  <si>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</si>
  <si>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</si>
  <si>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</si>
  <si>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</si>
  <si>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</si>
  <si>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</si>
  <si>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</si>
  <si>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</si>
  <si>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</si>
  <si>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</si>
  <si>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</si>
  <si>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</si>
  <si>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</si>
  <si>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</si>
  <si>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</si>
  <si>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</si>
  <si>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</si>
  <si>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</si>
  <si>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</si>
  <si>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</si>
  <si>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</si>
  <si>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</si>
  <si>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</si>
  <si>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</si>
  <si>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</si>
  <si>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</si>
  <si>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</si>
  <si>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</si>
  <si>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</si>
  <si>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</si>
  <si>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</si>
  <si>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</si>
  <si>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</si>
  <si>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</si>
  <si>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</si>
  <si>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</si>
  <si>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</si>
  <si>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</si>
  <si>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</si>
  <si>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</si>
  <si>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</si>
  <si>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</si>
  <si>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</si>
  <si>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</si>
  <si>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</si>
  <si>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</si>
  <si>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</si>
  <si>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</si>
  <si>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</si>
  <si>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</si>
  <si>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</si>
  <si>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</si>
  <si>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</si>
  <si>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</si>
  <si>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</si>
  <si>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</si>
  <si>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</si>
  <si>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</si>
  <si>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</si>
  <si>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</si>
  <si>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</si>
  <si>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</si>
  <si>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</si>
  <si>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</si>
  <si>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</si>
  <si>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</si>
  <si>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</si>
  <si>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</si>
  <si>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</si>
  <si>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</si>
  <si>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</si>
  <si>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</si>
  <si>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</si>
  <si>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</si>
  <si>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</si>
  <si>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</si>
  <si>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</si>
  <si>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</si>
  <si>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</si>
  <si>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</si>
  <si>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</si>
  <si>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</si>
  <si>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</si>
  <si>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</si>
  <si>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</si>
  <si>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</si>
  <si>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</si>
  <si>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</si>
  <si>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</si>
  <si>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</si>
  <si>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</si>
  <si>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</si>
  <si>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</si>
  <si>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</si>
  <si>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</si>
  <si>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</si>
  <si>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</si>
  <si>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</si>
  <si>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</si>
  <si>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</si>
  <si>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</si>
  <si>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</si>
  <si>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</si>
  <si>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</si>
  <si>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</si>
  <si>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</si>
  <si>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</si>
  <si>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</si>
  <si>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</si>
  <si>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</si>
  <si>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</si>
  <si>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</si>
  <si>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</si>
  <si>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</si>
  <si>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</si>
  <si>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</si>
  <si>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</si>
  <si>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</si>
  <si>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</si>
  <si>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</si>
  <si>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</si>
  <si>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</si>
  <si>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</si>
  <si>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</si>
  <si>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</si>
  <si>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</si>
  <si>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</si>
  <si>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</si>
  <si>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</si>
  <si>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</si>
  <si>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</si>
  <si>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</si>
  <si>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</si>
  <si>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</si>
  <si>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</si>
  <si>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</si>
  <si>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</si>
  <si>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</si>
  <si>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</si>
  <si>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</si>
  <si>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</si>
  <si>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</si>
  <si>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</si>
  <si>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</si>
  <si>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</si>
  <si>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</si>
  <si>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</si>
  <si>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</si>
  <si>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</si>
  <si>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</si>
  <si>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</si>
  <si>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</si>
  <si>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</si>
  <si>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</si>
  <si>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</si>
  <si>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</si>
  <si>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</si>
  <si>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</si>
  <si>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</si>
  <si>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</si>
  <si>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</si>
  <si>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</si>
  <si>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</si>
  <si>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</si>
  <si>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</si>
  <si>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</si>
  <si>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</si>
  <si>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</si>
  <si>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</si>
  <si>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</si>
  <si>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</si>
  <si>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</si>
  <si>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</si>
  <si>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</si>
  <si>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</si>
  <si>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</si>
  <si>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</si>
  <si>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</si>
  <si>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</si>
  <si>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</si>
  <si>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</si>
  <si>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</si>
  <si>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</si>
  <si>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</si>
  <si>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</si>
  <si>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</si>
  <si>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</si>
  <si>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</si>
  <si>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</si>
  <si>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</si>
  <si>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</si>
  <si>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</si>
  <si>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</si>
  <si>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</si>
  <si>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</si>
  <si>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</si>
  <si>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</si>
  <si>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</si>
  <si>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</si>
  <si>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</si>
  <si>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</si>
  <si>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</si>
  <si>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</si>
  <si>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</si>
  <si>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</si>
  <si>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</si>
  <si>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</si>
  <si>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</si>
  <si>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</si>
  <si>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</si>
  <si>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</si>
  <si>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</si>
  <si>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</si>
  <si>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</si>
  <si>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</si>
  <si>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</si>
  <si>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</si>
  <si>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</si>
  <si>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</si>
  <si>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</si>
  <si>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</si>
  <si>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</si>
  <si>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</si>
  <si>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</si>
  <si>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</si>
  <si>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</si>
  <si>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</si>
  <si>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</si>
  <si>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</si>
  <si>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</si>
  <si>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</si>
  <si>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</si>
  <si>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</si>
  <si>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</si>
  <si>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</si>
  <si>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</si>
  <si>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</si>
  <si>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</si>
  <si>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</si>
  <si>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</si>
  <si>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</si>
  <si>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</si>
  <si>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</si>
  <si>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</si>
  <si>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</si>
  <si>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</si>
  <si>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</si>
  <si>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</si>
  <si>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</si>
  <si>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</si>
  <si>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</si>
  <si>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</si>
  <si>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</si>
  <si>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</si>
  <si>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</si>
  <si>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</si>
  <si>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</si>
  <si>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</si>
  <si>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</si>
  <si>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</si>
  <si>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</si>
  <si>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</si>
  <si>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</si>
  <si>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</si>
  <si>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</si>
  <si>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</si>
  <si>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</si>
  <si>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</si>
  <si>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</si>
  <si>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</si>
  <si>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</si>
  <si>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</si>
  <si>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</si>
  <si>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</si>
  <si>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</si>
  <si>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</si>
  <si>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</si>
  <si>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</si>
  <si>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</si>
  <si>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</si>
  <si>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</si>
  <si>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</si>
  <si>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</si>
  <si>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</si>
  <si>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</si>
  <si>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</si>
  <si>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</si>
  <si>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</si>
  <si>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</si>
  <si>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</si>
  <si>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</si>
  <si>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</si>
  <si>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</si>
  <si>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</si>
  <si>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</si>
  <si>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</si>
  <si>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</si>
  <si>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</si>
  <si>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</si>
  <si>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</si>
  <si>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</si>
  <si>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</si>
  <si>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</si>
  <si>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</si>
  <si>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</si>
  <si>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</si>
  <si>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</si>
  <si>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</si>
  <si>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</si>
  <si>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</si>
  <si>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</si>
  <si>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</si>
  <si>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</si>
  <si>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</si>
  <si>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</si>
  <si>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</si>
  <si>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</si>
  <si>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</si>
  <si>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</si>
  <si>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</si>
  <si>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</si>
  <si>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</si>
  <si>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</si>
  <si>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</si>
  <si>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</si>
  <si>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</si>
  <si>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</si>
  <si>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</si>
  <si>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</si>
  <si>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</si>
  <si>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</si>
  <si>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</si>
  <si>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</si>
  <si>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</si>
  <si>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</si>
  <si>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</si>
  <si>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</si>
  <si>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</si>
  <si>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</si>
  <si>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</si>
  <si>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</si>
  <si>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</si>
  <si>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</si>
  <si>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</si>
  <si>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</si>
  <si>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</si>
  <si>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</si>
  <si>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</si>
  <si>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</si>
  <si>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</si>
  <si>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</si>
  <si>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</si>
  <si>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</si>
  <si>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</si>
  <si>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</si>
  <si>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</si>
  <si>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</si>
  <si>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</si>
  <si>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</si>
  <si>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</si>
  <si>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</si>
  <si>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</si>
  <si>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</si>
  <si>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</si>
  <si>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</si>
  <si>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</si>
  <si>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</si>
  <si>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</si>
  <si>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</si>
  <si>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</si>
  <si>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</si>
  <si>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</si>
  <si>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</si>
  <si>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</si>
  <si>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</si>
  <si>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</si>
  <si>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</si>
  <si>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</si>
  <si>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</si>
  <si>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</si>
  <si>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</si>
  <si>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</si>
  <si>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</si>
  <si>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</si>
  <si>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</si>
  <si>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</si>
  <si>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</si>
  <si>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</si>
  <si>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</si>
  <si>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</si>
  <si>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</si>
  <si>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</si>
  <si>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</si>
  <si>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</si>
  <si>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</si>
  <si>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</si>
  <si>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</si>
  <si>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</si>
  <si>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</si>
  <si>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</si>
  <si>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</si>
  <si>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</si>
  <si>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</si>
  <si>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</si>
  <si>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</si>
  <si>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</si>
  <si>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</si>
  <si>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</si>
  <si>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</si>
  <si>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</si>
  <si>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</si>
  <si>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</si>
  <si>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</si>
  <si>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</si>
  <si>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</si>
  <si>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</si>
  <si>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</si>
  <si>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</si>
  <si>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</si>
  <si>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</si>
  <si>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</si>
  <si>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</si>
  <si>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</si>
  <si>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</si>
  <si>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</si>
  <si>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</si>
  <si>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</si>
  <si>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</si>
  <si>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</si>
  <si>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</si>
  <si>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</si>
  <si>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</si>
  <si>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</si>
  <si>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</si>
  <si>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</si>
  <si>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</si>
  <si>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</si>
  <si>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</si>
  <si>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</si>
  <si>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</si>
  <si>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</si>
  <si>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</si>
  <si>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</si>
  <si>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</si>
  <si>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</si>
  <si>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</si>
  <si>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</si>
  <si>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</si>
  <si>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</si>
  <si>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</si>
  <si>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</si>
  <si>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</si>
  <si>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</si>
  <si>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</si>
  <si>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</si>
  <si>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</si>
  <si>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</si>
  <si>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</si>
  <si>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</si>
  <si>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</si>
  <si>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</si>
  <si>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</si>
  <si>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</si>
  <si>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</si>
  <si>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</si>
  <si>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</si>
  <si>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</si>
  <si>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</si>
  <si>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</si>
  <si>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</si>
  <si>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</si>
  <si>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</si>
  <si>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</si>
  <si>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</si>
  <si>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</si>
  <si>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</si>
  <si>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</si>
  <si>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</si>
  <si>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</si>
  <si>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</si>
  <si>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</si>
  <si>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</si>
  <si>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</si>
  <si>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</si>
  <si>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</si>
  <si>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</si>
  <si>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</si>
  <si>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</si>
  <si>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</si>
  <si>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</si>
  <si>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</si>
  <si>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</si>
  <si>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</si>
  <si>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</si>
  <si>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</si>
  <si>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</si>
  <si>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</si>
  <si>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</si>
  <si>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</si>
  <si>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</si>
  <si>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</si>
  <si>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</si>
  <si>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</si>
  <si>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</si>
  <si>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</si>
  <si>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</si>
  <si>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</si>
  <si>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</si>
  <si>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</si>
  <si>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</si>
  <si>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</si>
  <si>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</si>
  <si>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</si>
  <si>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</si>
  <si>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</si>
  <si>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</si>
  <si>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</si>
  <si>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</si>
  <si>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</si>
  <si>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</si>
  <si>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</si>
  <si>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</si>
  <si>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</si>
  <si>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</si>
  <si>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</si>
  <si>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</si>
  <si>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</si>
  <si>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</si>
  <si>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</si>
  <si>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</si>
  <si>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</si>
  <si>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</si>
  <si>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</si>
  <si>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</si>
  <si>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</si>
  <si>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</si>
  <si>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</si>
  <si>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</si>
  <si>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</si>
  <si>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</si>
  <si>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</si>
  <si>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</si>
  <si>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</si>
  <si>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</si>
  <si>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</si>
  <si>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</si>
  <si>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</si>
  <si>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</si>
  <si>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</si>
  <si>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</si>
  <si>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</si>
  <si>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</si>
  <si>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</si>
  <si>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</si>
  <si>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</si>
  <si>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</si>
  <si>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</si>
  <si>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</si>
  <si>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</si>
  <si>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</si>
  <si>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</si>
  <si>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</si>
  <si>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</si>
  <si>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</si>
  <si>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</si>
  <si>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</si>
  <si>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</si>
  <si>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</si>
  <si>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</si>
  <si>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</si>
  <si>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</si>
  <si>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</si>
  <si>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</si>
  <si>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</si>
  <si>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</si>
  <si>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</si>
  <si>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</si>
  <si>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</si>
  <si>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</si>
  <si>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</si>
  <si>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</si>
  <si>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</si>
  <si>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</si>
  <si>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</si>
  <si>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</si>
  <si>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</si>
  <si>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</si>
  <si>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</si>
  <si>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</si>
  <si>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</si>
  <si>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</si>
  <si>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</si>
  <si>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</si>
  <si>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</si>
  <si>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</si>
  <si>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</si>
  <si>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</si>
  <si>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</si>
  <si>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</si>
  <si>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</si>
  <si>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</si>
  <si>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</si>
  <si>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</si>
  <si>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</si>
  <si>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</si>
  <si>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</si>
  <si>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</si>
  <si>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</si>
  <si>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</si>
  <si>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</si>
  <si>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</si>
  <si>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</si>
  <si>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</si>
  <si>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</si>
  <si>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</si>
  <si>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</si>
  <si>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</si>
  <si>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</si>
  <si>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</si>
  <si>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</si>
  <si>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</si>
  <si>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</si>
  <si>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</si>
  <si>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</si>
  <si>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</si>
  <si>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</si>
  <si>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</si>
  <si>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</si>
  <si>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</si>
  <si>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</si>
  <si>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</si>
  <si>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</si>
  <si>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</si>
  <si>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</si>
  <si>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</si>
  <si>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</si>
  <si>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</si>
  <si>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</si>
  <si>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</si>
  <si>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</si>
  <si>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</si>
  <si>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</si>
  <si>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</si>
  <si>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</si>
  <si>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</si>
  <si>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</si>
  <si>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</si>
  <si>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</si>
  <si>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</si>
  <si>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</si>
  <si>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</si>
  <si>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</si>
  <si>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</si>
  <si>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</si>
  <si>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</si>
  <si>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</si>
  <si>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</si>
  <si>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</si>
  <si>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</si>
  <si>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</si>
  <si>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</si>
  <si>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</si>
  <si>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</si>
  <si>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</si>
  <si>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</si>
  <si>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</si>
  <si>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</si>
  <si>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</si>
  <si>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</si>
  <si>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</si>
  <si>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</si>
  <si>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</si>
  <si>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</si>
  <si>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</si>
  <si>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</si>
  <si>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</si>
  <si>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</si>
  <si>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</si>
  <si>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</si>
  <si>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</si>
  <si>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</si>
  <si>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</si>
  <si>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</si>
  <si>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</si>
  <si>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</si>
  <si>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</si>
  <si>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</si>
  <si>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</si>
  <si>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</si>
  <si>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</si>
  <si>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</si>
  <si>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</si>
  <si>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</si>
  <si>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</si>
  <si>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</si>
  <si>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</si>
  <si>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</si>
  <si>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</si>
  <si>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</si>
  <si>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</si>
  <si>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</si>
  <si>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</si>
  <si>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</si>
  <si>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</si>
  <si>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</si>
  <si>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</si>
  <si>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</si>
  <si>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</si>
  <si>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</si>
  <si>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</si>
  <si>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</si>
  <si>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</si>
  <si>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</si>
  <si>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</si>
  <si>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</si>
  <si>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</si>
  <si>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</si>
  <si>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</si>
  <si>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</si>
  <si>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</si>
  <si>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</si>
  <si>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</si>
  <si>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</si>
  <si>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</si>
  <si>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</si>
  <si>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</si>
  <si>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</si>
  <si>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</si>
  <si>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</si>
  <si>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</si>
  <si>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</si>
  <si>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</si>
  <si>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</si>
  <si>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</si>
  <si>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</si>
  <si>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</si>
  <si>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</si>
  <si>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</si>
  <si>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</si>
  <si>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</si>
  <si>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</si>
  <si>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</si>
  <si>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</si>
  <si>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</si>
  <si>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</si>
  <si>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</si>
  <si>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</si>
  <si>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</si>
  <si>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</si>
  <si>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</si>
  <si>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</si>
  <si>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</si>
  <si>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</si>
  <si>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</si>
  <si>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</si>
  <si>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</si>
  <si>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</si>
  <si>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</si>
  <si>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</si>
  <si>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</si>
  <si>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</si>
  <si>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</si>
  <si>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</si>
  <si>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</si>
  <si>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</si>
  <si>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</si>
  <si>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</si>
  <si>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</si>
  <si>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</si>
  <si>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</si>
  <si>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</si>
  <si>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</si>
  <si>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</si>
  <si>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</si>
  <si>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</si>
  <si>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</si>
  <si>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</si>
  <si>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</si>
  <si>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</si>
  <si>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</si>
  <si>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</si>
  <si>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</si>
  <si>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</si>
  <si>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</si>
  <si>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</si>
  <si>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</si>
  <si>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</si>
  <si>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</si>
  <si>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</si>
  <si>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</si>
  <si>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</si>
  <si>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</si>
  <si>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</si>
  <si>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</si>
  <si>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</si>
  <si>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</si>
  <si>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</si>
  <si>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</si>
  <si>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</si>
  <si>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</si>
  <si>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</si>
  <si>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</si>
  <si>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</si>
  <si>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</si>
  <si>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</si>
  <si>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</si>
  <si>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</si>
  <si>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</si>
  <si>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</si>
  <si>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</si>
  <si>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</si>
  <si>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</si>
  <si>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</si>
  <si>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</si>
  <si>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</si>
  <si>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</si>
  <si>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</si>
  <si>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</si>
  <si>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</si>
  <si>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</si>
  <si>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</si>
  <si>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</si>
  <si>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</si>
  <si>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</si>
  <si>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</si>
  <si>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</si>
  <si>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</si>
  <si>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</si>
  <si>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</si>
  <si>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</si>
  <si>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</si>
  <si>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</si>
  <si>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</si>
  <si>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</si>
  <si>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</si>
  <si>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</si>
  <si>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</si>
  <si>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</si>
  <si>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</si>
  <si>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</si>
  <si>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</si>
  <si>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</si>
  <si>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</si>
  <si>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</si>
  <si>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</si>
  <si>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</si>
  <si>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</si>
  <si>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</si>
  <si>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</si>
  <si>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</si>
  <si>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</si>
  <si>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</si>
  <si>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</si>
  <si>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</si>
  <si>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</si>
  <si>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</si>
  <si>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</si>
  <si>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</si>
  <si>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</si>
  <si>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</si>
  <si>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</si>
  <si>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</si>
  <si>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</si>
  <si>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</si>
  <si>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</si>
  <si>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</si>
  <si>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</si>
  <si>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</si>
  <si>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</si>
  <si>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</si>
  <si>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</si>
  <si>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</si>
  <si>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</si>
  <si>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</si>
  <si>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</si>
  <si>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</si>
  <si>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</si>
  <si>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</si>
  <si>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</si>
  <si>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</si>
  <si>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</si>
  <si>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</si>
  <si>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</si>
  <si>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</si>
  <si>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</si>
  <si>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</si>
  <si>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</si>
  <si>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</si>
  <si>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</si>
  <si>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</si>
  <si>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</si>
  <si>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</si>
  <si>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</si>
  <si>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</si>
  <si>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</si>
  <si>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</si>
  <si>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</si>
  <si>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</si>
  <si>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</si>
  <si>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</si>
  <si>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</si>
  <si>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</si>
  <si>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</si>
  <si>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</si>
  <si>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</si>
  <si>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</si>
  <si>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</si>
  <si>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</si>
  <si>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</si>
  <si>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</si>
  <si>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</si>
  <si>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</si>
  <si>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</si>
  <si>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</si>
  <si>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</si>
  <si>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</si>
  <si>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</si>
  <si>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</si>
  <si>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</si>
  <si>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</si>
  <si>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</si>
  <si>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</si>
  <si>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</si>
  <si>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</si>
  <si>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</si>
  <si>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</si>
  <si>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</si>
  <si>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</si>
  <si>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</si>
  <si>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</si>
  <si>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</si>
  <si>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</si>
  <si>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</si>
  <si>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</si>
  <si>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</si>
  <si>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</si>
  <si>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</si>
  <si>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</si>
  <si>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</si>
  <si>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</si>
  <si>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</si>
  <si>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</si>
  <si>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</si>
  <si>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</si>
  <si>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</si>
  <si>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</si>
  <si>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</si>
  <si>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</si>
  <si>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</si>
  <si>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</si>
  <si>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</si>
  <si>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</si>
  <si>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</si>
  <si>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</si>
  <si>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</si>
  <si>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</si>
  <si>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</si>
  <si>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</si>
  <si>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</si>
  <si>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</si>
  <si>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</si>
  <si>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</si>
  <si>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</si>
  <si>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</si>
  <si>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</si>
  <si>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</si>
  <si>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</si>
  <si>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</si>
  <si>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</si>
  <si>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</si>
  <si>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</si>
  <si>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</si>
  <si>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</si>
  <si>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</si>
  <si>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</si>
  <si>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</si>
  <si>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</si>
  <si>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</si>
  <si>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</si>
  <si>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</si>
  <si>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</si>
  <si>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</si>
  <si>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</si>
  <si>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</si>
  <si>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</si>
  <si>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</si>
  <si>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</si>
  <si>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</si>
  <si>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</si>
  <si>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</si>
  <si>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</si>
  <si>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</si>
  <si>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</si>
  <si>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</si>
  <si>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</si>
  <si>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</si>
  <si>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</si>
  <si>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</si>
  <si>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</si>
  <si>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</si>
  <si>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</si>
  <si>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</si>
  <si>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</si>
  <si>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</si>
  <si>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</si>
  <si>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</si>
  <si>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</si>
  <si>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</si>
  <si>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</si>
  <si>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</si>
  <si>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</si>
  <si>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</si>
  <si>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</si>
  <si>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</si>
  <si>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</si>
  <si>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</si>
  <si>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</si>
  <si>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</si>
  <si>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</si>
  <si>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</si>
  <si>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</si>
  <si>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</si>
  <si>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</si>
  <si>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</si>
  <si>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</si>
  <si>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</si>
  <si>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</si>
  <si>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</si>
  <si>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</si>
  <si>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</si>
  <si>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</si>
  <si>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</si>
  <si>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</si>
  <si>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</si>
  <si>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</si>
  <si>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</si>
  <si>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</si>
  <si>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</si>
  <si>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</si>
  <si>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</si>
  <si>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</si>
  <si>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</si>
  <si>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</si>
  <si>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</si>
  <si>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</si>
  <si>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</si>
  <si>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</si>
  <si>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</si>
  <si>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</si>
  <si>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</si>
  <si>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</si>
  <si>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</si>
  <si>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</si>
  <si>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</si>
  <si>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</si>
  <si>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</si>
  <si>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</si>
  <si>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</si>
  <si>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</si>
  <si>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</si>
  <si>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</si>
  <si>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</si>
  <si>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</si>
  <si>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</si>
  <si>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</si>
  <si>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</si>
  <si>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</si>
  <si>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</si>
  <si>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</si>
  <si>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</si>
  <si>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</si>
  <si>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</si>
  <si>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</si>
  <si>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</si>
  <si>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</si>
  <si>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</si>
  <si>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</si>
  <si>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</si>
  <si>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</si>
  <si>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</si>
  <si>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</si>
  <si>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</si>
  <si>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</si>
  <si>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</si>
  <si>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</si>
  <si>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</si>
  <si>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</si>
  <si>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</si>
  <si>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</si>
  <si>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</si>
  <si>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</si>
  <si>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</si>
  <si>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</si>
  <si>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</si>
  <si>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</si>
  <si>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</si>
  <si>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</si>
  <si>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</si>
  <si>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</si>
  <si>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</si>
  <si>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</si>
  <si>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</si>
  <si>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</si>
  <si>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</si>
  <si>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</si>
  <si>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</si>
  <si>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</si>
  <si>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</si>
  <si>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</si>
  <si>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</si>
  <si>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</si>
  <si>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</si>
  <si>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</si>
  <si>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</si>
  <si>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</si>
  <si>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</si>
  <si>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</si>
  <si>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</si>
  <si>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</si>
  <si>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</si>
  <si>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</si>
  <si>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</si>
  <si>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</si>
  <si>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</si>
  <si>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</si>
  <si>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</si>
  <si>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</si>
  <si>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</si>
  <si>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</si>
  <si>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</si>
  <si>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</si>
  <si>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</si>
  <si>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</si>
  <si>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</si>
  <si>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</si>
  <si>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</si>
  <si>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</si>
  <si>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</si>
  <si>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</si>
  <si>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</si>
  <si>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</si>
  <si>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</si>
  <si>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</si>
  <si>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</si>
  <si>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</si>
  <si>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</si>
  <si>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</si>
  <si>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</si>
  <si>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</si>
  <si>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</si>
  <si>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</si>
  <si>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</si>
  <si>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</si>
  <si>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</si>
  <si>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</si>
  <si>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</si>
  <si>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</si>
  <si>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</si>
  <si>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</si>
  <si>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</si>
  <si>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</si>
  <si>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</si>
  <si>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</si>
  <si>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</si>
  <si>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</si>
  <si>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</si>
  <si>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</si>
  <si>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</si>
  <si>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</si>
  <si>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</si>
  <si>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</si>
  <si>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</si>
  <si>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</si>
  <si>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</si>
  <si>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</si>
  <si>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</si>
  <si>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</si>
  <si>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</si>
  <si>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</si>
  <si>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</si>
  <si>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</si>
  <si>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</si>
  <si>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</si>
  <si>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</si>
  <si>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</si>
  <si>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</si>
  <si>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</si>
  <si>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</si>
  <si>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</si>
  <si>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</si>
  <si>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</si>
  <si>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</si>
  <si>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</si>
  <si>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</si>
  <si>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</si>
  <si>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</si>
  <si>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</si>
  <si>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</si>
  <si>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</si>
  <si>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</si>
  <si>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</si>
  <si>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</si>
  <si>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</si>
  <si>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</si>
  <si>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</si>
  <si>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</si>
  <si>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</si>
  <si>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</si>
  <si>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</si>
  <si>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</si>
  <si>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</si>
  <si>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</si>
  <si>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</si>
  <si>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</si>
  <si>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</si>
  <si>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</si>
  <si>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</si>
  <si>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</si>
  <si>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</si>
  <si>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</si>
  <si>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</si>
  <si>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</si>
  <si>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</si>
  <si>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</si>
  <si>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</si>
  <si>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</si>
  <si>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</si>
  <si>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</si>
  <si>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</si>
  <si>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</si>
  <si>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</si>
  <si>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</si>
  <si>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</si>
  <si>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</si>
  <si>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</si>
  <si>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</si>
  <si>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</si>
  <si>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</si>
  <si>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</si>
  <si>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</si>
  <si>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</si>
  <si>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</si>
  <si>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</si>
  <si>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</si>
  <si>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</si>
  <si>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</si>
  <si>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</si>
  <si>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</si>
  <si>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</si>
  <si>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</si>
  <si>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</si>
  <si>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</si>
  <si>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</si>
  <si>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</si>
  <si>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</si>
  <si>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</si>
  <si>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</si>
  <si>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</si>
  <si>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</si>
  <si>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</si>
  <si>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</si>
  <si>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</si>
  <si>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</si>
  <si>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</si>
  <si>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</si>
  <si>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</si>
  <si>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</si>
  <si>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</si>
  <si>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</si>
  <si>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</si>
  <si>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</si>
  <si>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</si>
  <si>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</si>
  <si>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</si>
  <si>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</si>
  <si>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</si>
  <si>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</si>
  <si>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</si>
  <si>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</si>
  <si>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</si>
  <si>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</si>
  <si>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</si>
  <si>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</si>
  <si>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</si>
  <si>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</si>
  <si>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</si>
  <si>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</si>
  <si>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</si>
  <si>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</si>
  <si>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</si>
  <si>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</si>
  <si>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</si>
  <si>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</si>
  <si>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</si>
  <si>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</si>
  <si>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</si>
  <si>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</si>
  <si>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</si>
  <si>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</si>
  <si>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</si>
  <si>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</si>
  <si>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</si>
  <si>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</si>
  <si>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</si>
  <si>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</si>
  <si>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</si>
  <si>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</si>
  <si>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</si>
  <si>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</si>
  <si>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</si>
  <si>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</si>
  <si>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</si>
  <si>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</si>
  <si>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</si>
  <si>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</si>
  <si>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</si>
  <si>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</si>
  <si>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</si>
  <si>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</si>
  <si>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</si>
  <si>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</si>
  <si>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</si>
  <si>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</si>
  <si>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</si>
  <si>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</si>
  <si>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</si>
  <si>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</si>
  <si>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</si>
  <si>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</si>
  <si>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</si>
  <si>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</si>
  <si>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</si>
  <si>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</si>
  <si>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</si>
  <si>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</si>
  <si>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</si>
  <si>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</si>
  <si>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</si>
  <si>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</si>
  <si>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</si>
  <si>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</si>
  <si>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</si>
  <si>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</si>
  <si>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</si>
  <si>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</si>
  <si>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</si>
  <si>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</si>
  <si>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</si>
  <si>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</si>
  <si>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</si>
  <si>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</si>
  <si>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</si>
  <si>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</si>
  <si>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</si>
  <si>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</si>
  <si>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</si>
  <si>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</si>
  <si>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</si>
  <si>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</si>
  <si>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</si>
  <si>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</si>
  <si>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</si>
  <si>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</si>
  <si>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</si>
  <si>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</si>
  <si>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</si>
  <si>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</si>
  <si>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</si>
  <si>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</si>
  <si>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</si>
  <si>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</si>
  <si>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</si>
  <si>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</si>
  <si>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</si>
  <si>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</si>
  <si>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</si>
  <si>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</si>
  <si>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</si>
  <si>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</si>
  <si>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</si>
  <si>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</si>
  <si>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</si>
  <si>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</si>
  <si>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</si>
  <si>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</si>
  <si>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</si>
  <si>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</si>
  <si>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</si>
  <si>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</si>
  <si>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</si>
  <si>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</si>
  <si>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</si>
  <si>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</si>
  <si>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</si>
  <si>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</si>
  <si>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</si>
  <si>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</si>
  <si>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</si>
  <si>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</si>
  <si>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</si>
  <si>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</si>
  <si>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</si>
  <si>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</si>
  <si>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</si>
  <si>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</si>
  <si>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</si>
  <si>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</si>
  <si>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</si>
  <si>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</si>
  <si>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</si>
  <si>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</si>
  <si>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</si>
  <si>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</si>
  <si>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</si>
  <si>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</si>
  <si>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</si>
  <si>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</si>
  <si>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</si>
  <si>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</si>
  <si>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</si>
  <si>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</si>
  <si>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</si>
  <si>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</si>
  <si>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</si>
  <si>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</si>
  <si>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</si>
  <si>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</si>
  <si>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</si>
  <si>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</si>
  <si>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</si>
  <si>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</si>
  <si>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</si>
  <si>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</si>
  <si>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</si>
  <si>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</si>
  <si>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</si>
  <si>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</si>
  <si>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</si>
  <si>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</si>
  <si>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</si>
  <si>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</si>
  <si>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</si>
  <si>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</si>
  <si>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</si>
  <si>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</si>
  <si>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</si>
  <si>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</si>
  <si>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</si>
  <si>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</si>
  <si>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</si>
  <si>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</si>
  <si>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</si>
  <si>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</si>
  <si>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</si>
  <si>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</si>
  <si>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</si>
  <si>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</si>
  <si>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</si>
  <si>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</si>
  <si>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</si>
  <si>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</si>
  <si>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</si>
  <si>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</si>
  <si>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</si>
  <si>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</si>
  <si>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</si>
  <si>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</si>
  <si>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</si>
  <si>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</si>
  <si>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</si>
  <si>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</si>
  <si>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</si>
  <si>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</si>
  <si>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</si>
  <si>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</si>
  <si>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</si>
  <si>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</si>
  <si>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</si>
  <si>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</si>
  <si>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</si>
  <si>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</si>
  <si>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</si>
  <si>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</si>
  <si>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</si>
  <si>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</si>
  <si>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</si>
  <si>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</si>
  <si>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</si>
  <si>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</si>
  <si>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</si>
  <si>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</si>
  <si>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</si>
  <si>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</si>
  <si>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</si>
  <si>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</si>
  <si>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</si>
  <si>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</si>
  <si>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</si>
  <si>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</si>
  <si>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</si>
  <si>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</si>
  <si>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</si>
  <si>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</si>
  <si>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</si>
  <si>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</si>
  <si>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</si>
  <si>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</si>
  <si>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</si>
  <si>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</si>
  <si>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</si>
  <si>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</si>
  <si>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</si>
  <si>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</si>
  <si>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</si>
  <si>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</si>
  <si>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</si>
  <si>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</si>
  <si>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</si>
  <si>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</si>
  <si>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</si>
  <si>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</si>
  <si>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</si>
  <si>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</si>
  <si>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</si>
  <si>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</si>
  <si>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</si>
  <si>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</si>
  <si>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</si>
  <si>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</si>
  <si>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</si>
  <si>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</si>
  <si>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</si>
  <si>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</si>
  <si>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</si>
  <si>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</si>
  <si>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</si>
  <si>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</si>
  <si>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</si>
  <si>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</si>
  <si>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</si>
  <si>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</si>
  <si>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</si>
  <si>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</si>
  <si>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</si>
  <si>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</si>
  <si>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</si>
  <si>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</si>
  <si>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</si>
  <si>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</si>
  <si>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</si>
  <si>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</si>
  <si>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</si>
  <si>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</si>
  <si>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</si>
  <si>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</si>
  <si>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</si>
  <si>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</si>
  <si>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</si>
  <si>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</si>
  <si>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</si>
  <si>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</si>
  <si>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</si>
  <si>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</si>
  <si>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</si>
  <si>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</si>
  <si>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</si>
  <si>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</si>
  <si>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</si>
  <si>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</si>
  <si>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</si>
  <si>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</si>
  <si>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</si>
  <si>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</si>
  <si>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</si>
  <si>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</si>
  <si>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</si>
  <si>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</si>
  <si>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</si>
  <si>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</si>
  <si>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</si>
  <si>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</si>
  <si>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</si>
  <si>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</si>
  <si>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</si>
  <si>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</si>
  <si>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</si>
  <si>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</si>
  <si>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</si>
  <si>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</si>
  <si>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</si>
  <si>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</si>
  <si>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</si>
  <si>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</si>
  <si>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</si>
  <si>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</si>
  <si>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</si>
  <si>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</si>
  <si>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</si>
  <si>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</si>
  <si>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</si>
  <si>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</si>
  <si>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</si>
  <si>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</si>
  <si>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</si>
  <si>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</si>
  <si>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</si>
  <si>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</si>
  <si>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</si>
  <si>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</si>
  <si>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</si>
  <si>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</si>
  <si>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</si>
  <si>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</si>
  <si>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</si>
  <si>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</si>
  <si>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</si>
  <si>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</si>
  <si>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</si>
  <si>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</si>
  <si>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</si>
  <si>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</si>
  <si>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</si>
  <si>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</si>
  <si>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</si>
  <si>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</si>
  <si>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</si>
  <si>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</si>
  <si>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</si>
  <si>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</si>
  <si>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</si>
  <si>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</si>
  <si>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</si>
  <si>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</si>
  <si>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</si>
  <si>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</si>
  <si>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</si>
  <si>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</si>
  <si>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</si>
  <si>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</si>
  <si>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</si>
  <si>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</si>
  <si>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</si>
  <si>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</si>
  <si>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</si>
  <si>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</si>
  <si>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</si>
  <si>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</si>
  <si>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</si>
  <si>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</si>
  <si>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</si>
  <si>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</si>
  <si>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</si>
  <si>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</si>
  <si>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</si>
  <si>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</si>
  <si>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</si>
  <si>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</si>
  <si>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</si>
  <si>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</si>
  <si>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</si>
  <si>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</si>
  <si>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</si>
  <si>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</si>
  <si>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</si>
  <si>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</si>
  <si>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</si>
  <si>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</si>
  <si>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</si>
  <si>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</si>
  <si>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</si>
  <si>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</si>
  <si>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</si>
  <si>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</si>
  <si>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</si>
  <si>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</si>
  <si>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</si>
  <si>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</si>
  <si>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</si>
  <si>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</si>
  <si>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</si>
  <si>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</si>
  <si>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</si>
  <si>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</si>
  <si>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</si>
  <si>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</si>
  <si>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</si>
  <si>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</si>
  <si>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</si>
  <si>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</si>
  <si>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</si>
  <si>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</si>
  <si>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</si>
  <si>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</si>
  <si>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</si>
  <si>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</si>
  <si>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</si>
  <si>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</si>
  <si>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</si>
  <si>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</si>
  <si>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</si>
  <si>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</si>
  <si>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</si>
  <si>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</si>
  <si>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</si>
  <si>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</si>
  <si>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</si>
  <si>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</si>
  <si>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</si>
  <si>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</si>
  <si>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</si>
  <si>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</si>
  <si>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</si>
  <si>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</si>
  <si>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</si>
  <si>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</si>
  <si>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</si>
  <si>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</si>
  <si>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</si>
  <si>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</si>
  <si>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</si>
  <si>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</si>
  <si>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</si>
  <si>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</si>
  <si>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</si>
  <si>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</si>
  <si>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</si>
  <si>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</si>
  <si>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</si>
  <si>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</si>
  <si>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</si>
  <si>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</si>
  <si>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</si>
  <si>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</si>
  <si>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</si>
  <si>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</si>
  <si>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</si>
  <si>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</si>
  <si>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</si>
  <si>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</si>
  <si>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</si>
  <si>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</si>
  <si>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</si>
  <si>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</si>
  <si>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</si>
  <si>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</si>
  <si>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</si>
  <si>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</si>
  <si>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</si>
  <si>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</si>
  <si>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</si>
  <si>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</si>
  <si>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</si>
  <si>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</si>
  <si>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</si>
  <si>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</si>
  <si>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</si>
  <si>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</si>
  <si>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</si>
  <si>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</si>
  <si>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</si>
  <si>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</si>
  <si>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</si>
  <si>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</si>
  <si>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</si>
  <si>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</si>
  <si>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</si>
  <si>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</si>
  <si>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</si>
  <si>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</si>
  <si>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</si>
  <si>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</si>
  <si>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</si>
  <si>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</si>
  <si>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</si>
  <si>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</si>
  <si>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</si>
  <si>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</si>
  <si>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</si>
  <si>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</si>
  <si>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</si>
  <si>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</si>
  <si>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</si>
  <si>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</si>
  <si>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</si>
  <si>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</si>
  <si>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</si>
  <si>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</si>
  <si>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</si>
  <si>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</si>
  <si>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</si>
  <si>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</si>
  <si>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</si>
  <si>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</si>
  <si>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</si>
  <si>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</si>
  <si>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</si>
  <si>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</si>
  <si>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</si>
  <si>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</si>
  <si>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</si>
  <si>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</si>
  <si>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</si>
  <si>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</si>
  <si>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</si>
  <si>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</si>
  <si>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</si>
  <si>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</si>
  <si>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</si>
  <si>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</si>
  <si>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</si>
  <si>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</si>
  <si>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</si>
  <si>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</si>
  <si>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</si>
  <si>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</si>
  <si>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</si>
  <si>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</si>
  <si>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</si>
  <si>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</si>
  <si>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</si>
  <si>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</si>
  <si>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</si>
  <si>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</si>
  <si>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</si>
  <si>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</si>
  <si>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</si>
  <si>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</si>
  <si>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</si>
  <si>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</si>
  <si>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</si>
  <si>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</si>
  <si>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</si>
  <si>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</si>
  <si>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</si>
  <si>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</si>
  <si>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</si>
  <si>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</si>
  <si>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</si>
  <si>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</si>
  <si>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</si>
  <si>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</si>
  <si>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</si>
  <si>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</si>
  <si>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</si>
  <si>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</si>
  <si>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</si>
  <si>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</si>
  <si>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</si>
  <si>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</si>
  <si>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</si>
  <si>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</si>
  <si>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</si>
  <si>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</si>
  <si>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</si>
  <si>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</si>
  <si>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</si>
  <si>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</si>
  <si>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</si>
  <si>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</si>
  <si>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</si>
  <si>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</si>
  <si>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</si>
  <si>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</si>
  <si>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</si>
  <si>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</si>
  <si>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</si>
  <si>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</si>
  <si>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</si>
  <si>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</si>
  <si>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</si>
  <si>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</si>
  <si>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</si>
  <si>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</si>
  <si>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</si>
  <si>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</si>
  <si>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</si>
  <si>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</si>
  <si>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</si>
  <si>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</si>
  <si>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</si>
  <si>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</si>
  <si>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</si>
  <si>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</si>
  <si>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</si>
  <si>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</si>
  <si>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</si>
  <si>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</si>
  <si>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</si>
  <si>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</si>
  <si>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</si>
  <si>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</si>
  <si>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</si>
  <si>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</si>
  <si>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</si>
  <si>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</si>
  <si>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</si>
  <si>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</si>
  <si>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</si>
  <si>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</si>
  <si>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</si>
  <si>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</si>
  <si>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</si>
  <si>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</si>
  <si>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</si>
  <si>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</si>
  <si>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</si>
  <si>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</si>
  <si>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</si>
  <si>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</si>
  <si>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</si>
  <si>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</si>
  <si>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</si>
  <si>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</si>
  <si>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</si>
  <si>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</si>
  <si>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</si>
  <si>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</si>
  <si>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</si>
  <si>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</si>
  <si>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</si>
  <si>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</si>
  <si>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</si>
  <si>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</si>
  <si>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</si>
  <si>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</si>
  <si>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</si>
  <si>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</si>
  <si>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</si>
  <si>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</si>
  <si>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</si>
  <si>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</si>
  <si>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</si>
  <si>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</si>
  <si>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</si>
  <si>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</si>
  <si>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</si>
  <si>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</si>
  <si>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</si>
  <si>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</si>
  <si>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</si>
  <si>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</si>
  <si>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</si>
  <si>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</si>
  <si>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</si>
  <si>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</si>
  <si>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</si>
  <si>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</si>
  <si>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</si>
  <si>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</si>
  <si>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</si>
  <si>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</si>
  <si>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</si>
  <si>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</si>
  <si>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</si>
  <si>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</si>
  <si>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</si>
  <si>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</si>
  <si>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</si>
  <si>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</si>
  <si>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</si>
  <si>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</si>
  <si>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</si>
  <si>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</si>
  <si>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</si>
  <si>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</si>
  <si>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</si>
  <si>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</si>
  <si>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</si>
  <si>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</si>
  <si>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</si>
  <si>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</si>
  <si>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</si>
  <si>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</si>
  <si>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</si>
  <si>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</si>
  <si>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</si>
  <si>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</si>
  <si>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</si>
  <si>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</si>
  <si>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</si>
  <si>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</si>
  <si>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</si>
  <si>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</si>
  <si>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</si>
  <si>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</si>
  <si>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</si>
  <si>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</si>
  <si>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</si>
  <si>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</si>
  <si>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</si>
  <si>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</si>
  <si>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</si>
  <si>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</si>
  <si>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</si>
  <si>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</si>
  <si>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</si>
  <si>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</si>
  <si>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</si>
  <si>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</si>
  <si>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</si>
  <si>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</si>
  <si>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</si>
  <si>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</si>
  <si>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</si>
  <si>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</si>
  <si>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</si>
  <si>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</si>
  <si>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</si>
  <si>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</si>
  <si>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</si>
  <si>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</si>
  <si>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</si>
  <si>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</si>
  <si>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</si>
  <si>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</si>
  <si>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</si>
  <si>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</si>
  <si>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</si>
  <si>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</si>
  <si>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</si>
  <si>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</si>
  <si>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</si>
  <si>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</si>
  <si>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</si>
  <si>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</si>
  <si>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</si>
  <si>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</si>
  <si>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</si>
  <si>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</si>
  <si>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</si>
  <si>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</si>
  <si>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</si>
  <si>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</si>
  <si>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</si>
  <si>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</si>
  <si>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</si>
  <si>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</si>
  <si>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</si>
  <si>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</si>
  <si>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</si>
  <si>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</si>
  <si>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</si>
  <si>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</si>
  <si>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</si>
  <si>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</si>
  <si>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</si>
  <si>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</si>
  <si>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</si>
  <si>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</si>
  <si>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</si>
  <si>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</si>
  <si>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</si>
  <si>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</si>
  <si>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</si>
  <si>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</si>
  <si>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</si>
  <si>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</si>
  <si>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</si>
  <si>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</si>
  <si>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</si>
  <si>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</si>
  <si>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</si>
  <si>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</si>
  <si>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</si>
  <si>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</si>
  <si>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</si>
  <si>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</si>
  <si>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</si>
  <si>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</si>
  <si>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</si>
  <si>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</si>
  <si>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</si>
  <si>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</si>
  <si>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</si>
  <si>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</si>
  <si>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</si>
  <si>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</si>
  <si>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</si>
  <si>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</si>
  <si>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</si>
  <si>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</si>
  <si>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</si>
  <si>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</si>
  <si>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</si>
  <si>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</si>
  <si>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</si>
  <si>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</si>
  <si>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</si>
  <si>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</si>
  <si>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</si>
  <si>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</si>
  <si>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</si>
  <si>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</si>
  <si>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</si>
  <si>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</si>
  <si>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</si>
  <si>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</si>
  <si>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</si>
  <si>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</si>
  <si>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</si>
  <si>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</si>
  <si>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</si>
  <si>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</si>
  <si>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</si>
  <si>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</si>
  <si>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</si>
  <si>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</si>
  <si>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</si>
  <si>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</si>
  <si>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</si>
  <si>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</si>
  <si>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</si>
  <si>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</si>
  <si>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</si>
  <si>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</si>
  <si>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</si>
  <si>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</si>
  <si>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</si>
  <si>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</si>
  <si>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</si>
  <si>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</si>
  <si>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</si>
  <si>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</si>
  <si>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</si>
  <si>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</si>
  <si>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</si>
  <si>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</si>
  <si>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</si>
  <si>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</si>
  <si>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</si>
  <si>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</si>
  <si>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</si>
  <si>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</si>
  <si>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</si>
  <si>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</si>
  <si>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</si>
  <si>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</si>
  <si>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</si>
  <si>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</si>
  <si>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</si>
  <si>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</si>
  <si>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</si>
  <si>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</si>
  <si>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</si>
  <si>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</si>
  <si>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</si>
  <si>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</si>
  <si>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</si>
  <si>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</si>
  <si>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</si>
  <si>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</si>
  <si>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</si>
  <si>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</si>
  <si>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</si>
  <si>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</si>
  <si>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</si>
  <si>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</si>
  <si>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</si>
  <si>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</si>
  <si>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</si>
  <si>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</si>
  <si>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</si>
  <si>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</si>
  <si>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</si>
  <si>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</si>
  <si>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</si>
  <si>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</si>
  <si>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</si>
  <si>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</si>
  <si>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</si>
  <si>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</si>
  <si>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</si>
  <si>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</si>
  <si>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</si>
  <si>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</si>
  <si>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</si>
  <si>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</si>
  <si>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</si>
  <si>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</si>
  <si>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</si>
  <si>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</si>
  <si>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</si>
  <si>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</si>
  <si>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</si>
  <si>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</si>
  <si>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</si>
  <si>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</si>
  <si>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</si>
  <si>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</si>
  <si>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</si>
  <si>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</si>
  <si>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</si>
  <si>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</si>
  <si>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</si>
  <si>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</si>
  <si>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</si>
  <si>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</si>
  <si>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</si>
  <si>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</si>
  <si>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</si>
  <si>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</si>
  <si>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</si>
  <si>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</si>
  <si>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</si>
  <si>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</si>
  <si>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</si>
  <si>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</si>
  <si>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</si>
  <si>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</si>
  <si>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</si>
  <si>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</si>
  <si>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</si>
  <si>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</si>
  <si>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</si>
  <si>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</si>
  <si>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</si>
  <si>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</si>
  <si>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</si>
  <si>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</si>
  <si>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</si>
  <si>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</si>
  <si>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</si>
  <si>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</si>
  <si>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</si>
  <si>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</si>
  <si>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</si>
  <si>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</si>
  <si>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</si>
  <si>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</si>
  <si>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</si>
  <si>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</si>
  <si>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</si>
  <si>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</si>
  <si>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</si>
  <si>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</si>
  <si>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</si>
  <si>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</si>
  <si>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</si>
  <si>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</si>
  <si>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</si>
  <si>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</si>
  <si>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</si>
  <si>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</si>
  <si>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</si>
  <si>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</si>
  <si>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</si>
  <si>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</si>
  <si>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</si>
  <si>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</si>
  <si>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</si>
  <si>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</si>
  <si>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</si>
  <si>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</si>
  <si>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</si>
  <si>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</si>
  <si>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</si>
  <si>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</si>
  <si>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</si>
  <si>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</si>
  <si>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</si>
  <si>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</si>
  <si>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</si>
  <si>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</si>
  <si>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</si>
  <si>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</si>
  <si>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</si>
  <si>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</si>
  <si>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</si>
  <si>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</si>
  <si>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</si>
  <si>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</si>
  <si>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</si>
  <si>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</si>
  <si>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</si>
  <si>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</si>
  <si>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</si>
  <si>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</si>
  <si>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</si>
  <si>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</si>
  <si>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</si>
  <si>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</si>
  <si>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</si>
  <si>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</si>
  <si>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</si>
  <si>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</si>
  <si>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</si>
  <si>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</si>
  <si>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</si>
  <si>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</si>
  <si>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</si>
  <si>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</si>
  <si>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</si>
  <si>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</si>
  <si>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</si>
  <si>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</si>
  <si>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</si>
  <si>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</si>
  <si>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</si>
  <si>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</si>
  <si>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</si>
  <si>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</si>
  <si>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</si>
  <si>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</si>
  <si>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</si>
  <si>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</si>
  <si>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</si>
  <si>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</si>
  <si>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</si>
  <si>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</si>
  <si>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</si>
  <si>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</si>
  <si>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</si>
  <si>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</si>
  <si>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</si>
  <si>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</si>
  <si>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</si>
  <si>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</si>
  <si>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</si>
  <si>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</si>
  <si>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</si>
  <si>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</si>
  <si>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</si>
  <si>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</si>
  <si>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</si>
  <si>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</si>
  <si>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</si>
  <si>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</si>
  <si>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</si>
  <si>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</si>
  <si>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</si>
  <si>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</si>
  <si>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</si>
  <si>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</si>
  <si>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</si>
  <si>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</si>
  <si>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</si>
  <si>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</si>
  <si>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</si>
  <si>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</si>
  <si>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</si>
  <si>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</si>
  <si>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</si>
  <si>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</si>
  <si>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</si>
  <si>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</si>
  <si>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</si>
  <si>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</si>
  <si>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</si>
  <si>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</si>
  <si>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</si>
  <si>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</si>
  <si>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</si>
  <si>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</si>
  <si>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</si>
  <si>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</si>
  <si>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</si>
  <si>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</si>
  <si>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</si>
  <si>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</si>
  <si>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</si>
  <si>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</si>
  <si>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</si>
  <si>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</si>
  <si>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</si>
  <si>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</si>
  <si>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</si>
  <si>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</si>
  <si>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</si>
  <si>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</si>
  <si>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</si>
  <si>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</si>
  <si>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</si>
  <si>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</si>
  <si>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</si>
  <si>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</si>
  <si>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</si>
  <si>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</si>
  <si>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</si>
  <si>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</si>
  <si>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</si>
  <si>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</si>
  <si>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</si>
  <si>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</si>
  <si>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</si>
  <si>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</si>
  <si>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</si>
  <si>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</si>
  <si>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</si>
  <si>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</si>
  <si>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</si>
  <si>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</si>
  <si>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</si>
  <si>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</si>
  <si>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</si>
  <si>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</si>
  <si>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</si>
  <si>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</si>
  <si>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</si>
  <si>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</si>
  <si>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</si>
  <si>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</si>
  <si>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</si>
  <si>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</si>
  <si>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</si>
  <si>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</si>
  <si>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</si>
  <si>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</si>
  <si>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</si>
  <si>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</si>
  <si>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</si>
  <si>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</si>
  <si>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</si>
  <si>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</si>
  <si>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</si>
  <si>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</si>
  <si>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</si>
  <si>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</si>
  <si>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</si>
  <si>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</si>
  <si>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</si>
  <si>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</si>
  <si>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</si>
  <si>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</si>
  <si>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</si>
  <si>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</si>
  <si>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</si>
  <si>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</si>
  <si>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</si>
  <si>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</si>
  <si>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</si>
  <si>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</si>
  <si>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</si>
  <si>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</si>
  <si>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</si>
  <si>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</si>
  <si>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</si>
  <si>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</si>
  <si>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</si>
  <si>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</si>
  <si>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</si>
  <si>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</si>
  <si>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</si>
  <si>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</si>
  <si>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</si>
  <si>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</si>
  <si>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</si>
  <si>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</si>
  <si>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</si>
  <si>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</si>
  <si>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</si>
  <si>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</si>
  <si>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</si>
  <si>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</si>
  <si>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</si>
  <si>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</si>
  <si>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</si>
  <si>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</si>
  <si>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</si>
  <si>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</si>
  <si>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</si>
  <si>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</si>
  <si>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</si>
  <si>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</si>
  <si>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</si>
  <si>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</si>
  <si>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</si>
  <si>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</si>
  <si>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</si>
  <si>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</si>
  <si>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</si>
  <si>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</si>
  <si>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</si>
  <si>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</si>
  <si>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</si>
  <si>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</si>
  <si>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</si>
  <si>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</si>
  <si>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</si>
  <si>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</si>
  <si>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</si>
  <si>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</si>
  <si>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</si>
  <si>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</si>
  <si>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</si>
  <si>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</si>
  <si>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</si>
  <si>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</si>
  <si>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</si>
  <si>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</si>
  <si>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</si>
  <si>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</si>
  <si>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</si>
  <si>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</si>
  <si>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</si>
  <si>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</si>
  <si>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</si>
  <si>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</si>
  <si>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</si>
  <si>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</si>
  <si>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</si>
  <si>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</si>
  <si>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</si>
  <si>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</si>
  <si>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</si>
  <si>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</si>
  <si>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</si>
  <si>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</si>
  <si>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</si>
  <si>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</si>
  <si>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</si>
  <si>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</si>
  <si>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</si>
  <si>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</si>
  <si>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</si>
  <si>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</si>
  <si>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</si>
  <si>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</si>
  <si>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</si>
  <si>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</si>
  <si>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</si>
  <si>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</si>
  <si>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</si>
  <si>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</si>
  <si>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</si>
  <si>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</si>
  <si>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</si>
  <si>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</si>
  <si>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</si>
  <si>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</si>
  <si>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</si>
  <si>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</si>
  <si>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</si>
  <si>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</si>
  <si>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</si>
  <si>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</si>
  <si>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</si>
  <si>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</si>
  <si>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</si>
  <si>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</si>
  <si>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</si>
  <si>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</si>
  <si>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</si>
  <si>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</si>
  <si>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</si>
  <si>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</si>
  <si>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</si>
  <si>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</si>
  <si>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</si>
  <si>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</si>
  <si>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</si>
  <si>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</si>
  <si>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</si>
  <si>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</si>
  <si>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</si>
  <si>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</si>
  <si>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</si>
  <si>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</si>
  <si>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</si>
  <si>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</si>
  <si>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</si>
  <si>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</si>
  <si>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</si>
  <si>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</si>
  <si>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</si>
  <si>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</si>
  <si>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</si>
  <si>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</si>
  <si>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</si>
  <si>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</si>
  <si>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</si>
  <si>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</si>
  <si>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</si>
  <si>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</si>
  <si>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</si>
  <si>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</si>
  <si>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</si>
  <si>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</si>
  <si>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</si>
  <si>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</si>
  <si>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</si>
  <si>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</si>
  <si>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</si>
  <si>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</si>
  <si>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</si>
  <si>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</si>
  <si>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</si>
  <si>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</si>
  <si>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</si>
  <si>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</si>
  <si>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</si>
  <si>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</si>
  <si>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</si>
  <si>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</si>
  <si>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</si>
  <si>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</si>
  <si>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</si>
  <si>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</si>
  <si>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</si>
  <si>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</si>
  <si>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</si>
  <si>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</si>
  <si>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</si>
  <si>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</si>
  <si>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</si>
  <si>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</si>
  <si>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</si>
  <si>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</si>
  <si>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</si>
  <si>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</si>
  <si>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</si>
  <si>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</si>
  <si>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</si>
  <si>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</si>
  <si>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</si>
  <si>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</si>
  <si>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</si>
  <si>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</si>
  <si>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</si>
  <si>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</si>
  <si>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</si>
  <si>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</si>
  <si>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</si>
  <si>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</si>
  <si>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</si>
  <si>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</si>
  <si>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</si>
  <si>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</si>
  <si>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</si>
  <si>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</si>
  <si>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</si>
  <si>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</si>
  <si>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</si>
  <si>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</si>
  <si>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</si>
  <si>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</si>
  <si>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</si>
  <si>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</si>
  <si>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</si>
  <si>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</si>
  <si>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</si>
  <si>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</si>
  <si>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</si>
  <si>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</si>
  <si>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</si>
  <si>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</si>
  <si>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</si>
  <si>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</si>
  <si>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</si>
  <si>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</si>
  <si>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</si>
  <si>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</si>
  <si>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</si>
  <si>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</si>
  <si>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</si>
  <si>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</si>
  <si>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</si>
  <si>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</si>
  <si>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</si>
  <si>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</si>
  <si>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</si>
  <si>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</si>
  <si>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</si>
  <si>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</si>
  <si>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</si>
  <si>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</si>
  <si>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</si>
  <si>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</si>
  <si>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</si>
  <si>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</si>
  <si>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</si>
  <si>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</si>
  <si>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</si>
  <si>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</si>
  <si>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</si>
  <si>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</si>
  <si>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</si>
  <si>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</si>
  <si>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</si>
  <si>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</si>
  <si>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</si>
  <si>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</si>
  <si>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</si>
  <si>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</si>
  <si>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</si>
  <si>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</si>
  <si>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</si>
  <si>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</si>
  <si>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</si>
  <si>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</si>
  <si>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</si>
  <si>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</si>
  <si>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</si>
  <si>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</si>
  <si>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</si>
  <si>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</si>
  <si>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</si>
  <si>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</si>
  <si>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</si>
  <si>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</si>
  <si>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</si>
  <si>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</si>
  <si>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</si>
  <si>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</si>
  <si>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</si>
  <si>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</si>
  <si>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</si>
  <si>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</si>
  <si>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</si>
  <si>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</si>
  <si>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</si>
  <si>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</si>
  <si>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</si>
  <si>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</si>
  <si>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</si>
  <si>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</si>
  <si>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</si>
  <si>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</si>
  <si>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</si>
  <si>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</si>
  <si>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</si>
  <si>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</si>
  <si>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</si>
  <si>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</si>
  <si>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</si>
  <si>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</si>
  <si>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</si>
  <si>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</si>
  <si>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</si>
  <si>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</si>
  <si>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</si>
  <si>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</si>
  <si>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</si>
  <si>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</si>
  <si>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</si>
  <si>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</si>
  <si>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</si>
  <si>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</si>
  <si>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</si>
  <si>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</si>
  <si>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</si>
  <si>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</si>
  <si>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</si>
  <si>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</si>
  <si>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</si>
  <si>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</si>
  <si>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</si>
  <si>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</si>
  <si>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</si>
  <si>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</si>
  <si>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</si>
  <si>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</si>
  <si>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</si>
  <si>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</si>
  <si>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</si>
  <si>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</si>
  <si>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</si>
  <si>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</si>
  <si>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</si>
  <si>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</si>
  <si>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</si>
  <si>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</si>
  <si>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</si>
  <si>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</si>
  <si>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</si>
  <si>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</si>
  <si>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</si>
  <si>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</si>
  <si>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</si>
  <si>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</si>
  <si>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</si>
  <si>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</si>
  <si>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</si>
  <si>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</si>
  <si>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</si>
  <si>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</si>
  <si>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</si>
  <si>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</si>
  <si>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</si>
  <si>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</si>
  <si>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</si>
  <si>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</si>
  <si>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</si>
  <si>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</si>
  <si>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</si>
  <si>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</si>
  <si>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</si>
  <si>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</si>
  <si>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</si>
  <si>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</si>
  <si>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</si>
  <si>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</si>
  <si>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</si>
  <si>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</si>
  <si>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</si>
  <si>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</si>
  <si>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</si>
  <si>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</si>
  <si>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</si>
  <si>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</si>
  <si>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</si>
  <si>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</si>
  <si>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</si>
  <si>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</si>
  <si>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</si>
  <si>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</si>
  <si>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</si>
  <si>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</si>
  <si>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</si>
  <si>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</si>
  <si>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</si>
  <si>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</si>
  <si>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</si>
  <si>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</si>
  <si>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</si>
  <si>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</si>
  <si>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</si>
  <si>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</si>
  <si>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</si>
  <si>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</si>
  <si>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</si>
  <si>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</si>
  <si>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</si>
  <si>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</si>
  <si>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</si>
  <si>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</si>
  <si>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</si>
  <si>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</si>
  <si>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</si>
  <si>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</si>
  <si>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</si>
  <si>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</si>
  <si>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</si>
  <si>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</si>
  <si>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</si>
  <si>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</si>
  <si>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</si>
  <si>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</si>
  <si>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</si>
  <si>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</si>
  <si>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</si>
  <si>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</si>
  <si>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</si>
  <si>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</si>
  <si>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</si>
  <si>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</si>
  <si>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</si>
  <si>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</si>
  <si>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</si>
  <si>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</si>
  <si>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</si>
  <si>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</si>
  <si>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</si>
  <si>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</si>
  <si>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</si>
  <si>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</si>
  <si>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</si>
  <si>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</si>
  <si>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</si>
  <si>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</si>
  <si>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</si>
  <si>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</si>
  <si>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</si>
  <si>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</si>
  <si>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</si>
  <si>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</si>
  <si>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</si>
  <si>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</si>
  <si>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</si>
  <si>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</si>
  <si>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</si>
  <si>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</si>
  <si>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</si>
  <si>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</si>
  <si>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</si>
  <si>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</si>
  <si>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</si>
  <si>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</si>
  <si>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</si>
  <si>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</si>
  <si>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</si>
  <si>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</si>
  <si>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</si>
  <si>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</si>
  <si>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</si>
  <si>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</si>
  <si>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</si>
  <si>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</si>
  <si>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</si>
  <si>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</si>
  <si>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</si>
  <si>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</si>
  <si>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</si>
  <si>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</si>
  <si>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</si>
  <si>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</si>
  <si>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</si>
  <si>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</si>
  <si>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</si>
  <si>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</si>
  <si>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</si>
  <si>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</si>
  <si>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</si>
  <si>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</si>
  <si>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</si>
  <si>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</si>
  <si>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</si>
  <si>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</si>
  <si>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</si>
  <si>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</si>
  <si>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</si>
  <si>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</si>
  <si>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</si>
  <si>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</si>
  <si>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</si>
  <si>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</si>
  <si>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</si>
  <si>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</si>
  <si>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</si>
  <si>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</si>
  <si>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</si>
  <si>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</si>
  <si>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</si>
  <si>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</si>
  <si>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</si>
  <si>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</si>
  <si>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</si>
  <si>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</si>
  <si>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</si>
  <si>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</si>
  <si>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</si>
  <si>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</si>
  <si>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</si>
  <si>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</si>
  <si>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</si>
  <si>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</si>
  <si>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</si>
  <si>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</si>
  <si>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</si>
  <si>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</si>
  <si>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</si>
  <si>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</si>
  <si>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</si>
  <si>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</si>
  <si>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</si>
  <si>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</si>
  <si>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</si>
  <si>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</si>
  <si>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</si>
  <si>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</si>
  <si>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</si>
  <si>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</si>
  <si>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</si>
  <si>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</si>
  <si>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</si>
  <si>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</si>
  <si>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</si>
  <si>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</si>
  <si>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</si>
  <si>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</si>
  <si>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</si>
  <si>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</si>
  <si>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</si>
  <si>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</si>
  <si>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</si>
  <si>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</si>
  <si>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</si>
  <si>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</si>
  <si>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</si>
  <si>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</si>
  <si>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</si>
  <si>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</si>
  <si>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</si>
  <si>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</si>
  <si>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</si>
  <si>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</si>
  <si>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</si>
  <si>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</si>
  <si>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</si>
  <si>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</si>
  <si>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</si>
  <si>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</si>
  <si>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</si>
  <si>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</si>
  <si>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</si>
  <si>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</si>
  <si>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</si>
  <si>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</si>
  <si>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</si>
  <si>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</si>
  <si>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</si>
  <si>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</si>
  <si>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</si>
  <si>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</si>
  <si>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</si>
  <si>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</si>
  <si>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</si>
  <si>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</si>
  <si>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</si>
  <si>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</si>
  <si>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</si>
  <si>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</si>
  <si>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</si>
  <si>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</si>
  <si>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</si>
  <si>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</si>
  <si>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</si>
  <si>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</si>
  <si>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</si>
  <si>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</si>
  <si>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</si>
  <si>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</si>
  <si>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</si>
  <si>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</si>
  <si>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</si>
  <si>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</si>
  <si>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</si>
  <si>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</si>
  <si>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</si>
  <si>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</si>
  <si>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</si>
  <si>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</si>
  <si>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</si>
  <si>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</si>
  <si>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</si>
  <si>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</si>
  <si>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</si>
  <si>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</si>
  <si>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</si>
  <si>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</si>
  <si>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</si>
  <si>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</si>
  <si>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</si>
  <si>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</si>
  <si>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</si>
  <si>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</si>
  <si>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</si>
  <si>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</si>
  <si>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</si>
  <si>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</si>
  <si>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</si>
  <si>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</si>
  <si>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</si>
  <si>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</si>
  <si>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</si>
  <si>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</si>
  <si>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</si>
  <si>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</si>
  <si>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</si>
  <si>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</si>
  <si>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</si>
  <si>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</si>
  <si>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</si>
  <si>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</si>
  <si>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</si>
  <si>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</si>
  <si>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</si>
  <si>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</si>
  <si>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</si>
  <si>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</si>
  <si>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</si>
  <si>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</si>
  <si>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</si>
  <si>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</si>
  <si>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</si>
  <si>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</si>
  <si>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</si>
  <si>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</si>
  <si>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</si>
  <si>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</si>
  <si>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</si>
  <si>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</si>
  <si>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</si>
  <si>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</si>
  <si>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</si>
  <si>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</si>
  <si>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</si>
  <si>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</si>
  <si>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</si>
  <si>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</si>
  <si>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</si>
  <si>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</si>
  <si>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</si>
  <si>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</si>
  <si>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</si>
  <si>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</si>
  <si>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</si>
  <si>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</si>
  <si>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</si>
  <si>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</si>
  <si>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</si>
  <si>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</si>
  <si>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</si>
  <si>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</si>
  <si>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</si>
  <si>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</si>
  <si>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</si>
  <si>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</si>
  <si>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</si>
  <si>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</si>
  <si>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</si>
  <si>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</si>
  <si>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</si>
  <si>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</si>
  <si>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</si>
  <si>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</si>
  <si>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</si>
  <si>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</si>
  <si>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</si>
  <si>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</si>
  <si>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</si>
  <si>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</si>
  <si>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</si>
  <si>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</si>
  <si>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</si>
  <si>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</si>
  <si>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</si>
  <si>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</si>
  <si>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</si>
  <si>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</si>
  <si>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</si>
  <si>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</si>
  <si>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</si>
  <si>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</si>
  <si>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</si>
  <si>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</si>
  <si>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</si>
  <si>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</si>
  <si>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</si>
  <si>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</si>
  <si>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</si>
  <si>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</si>
  <si>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</si>
  <si>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</si>
  <si>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</si>
  <si>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</si>
  <si>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</si>
  <si>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</si>
  <si>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</si>
  <si>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</si>
  <si>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</si>
  <si>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</si>
  <si>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</si>
  <si>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</si>
  <si>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</si>
  <si>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</si>
  <si>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</si>
  <si>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</si>
  <si>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</si>
  <si>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</si>
  <si>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</si>
  <si>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</si>
  <si>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</si>
  <si>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</si>
  <si>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</si>
  <si>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</si>
  <si>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</si>
  <si>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</si>
  <si>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</si>
  <si>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</si>
  <si>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</si>
  <si>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</si>
  <si>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</si>
  <si>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</si>
  <si>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</si>
  <si>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</si>
  <si>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</si>
  <si>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</si>
  <si>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</si>
  <si>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</si>
  <si>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</si>
  <si>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</si>
  <si>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</si>
  <si>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</si>
  <si>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</si>
  <si>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</si>
  <si>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</si>
  <si>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</si>
  <si>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</si>
  <si>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</si>
  <si>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</si>
  <si>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</si>
  <si>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</si>
  <si>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</si>
  <si>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</si>
  <si>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</si>
  <si>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</si>
  <si>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</si>
  <si>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</si>
  <si>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</si>
  <si>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</si>
  <si>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</si>
  <si>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</si>
  <si>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</si>
  <si>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</si>
  <si>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</si>
  <si>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</si>
  <si>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</si>
  <si>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</si>
  <si>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</si>
  <si>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</si>
  <si>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</si>
  <si>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</si>
  <si>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</si>
  <si>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</si>
  <si>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</si>
  <si>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</si>
  <si>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</si>
  <si>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</si>
  <si>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</si>
  <si>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</si>
  <si>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</si>
  <si>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</si>
  <si>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</si>
  <si>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</si>
  <si>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</si>
  <si>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</si>
  <si>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</si>
  <si>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</si>
  <si>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</si>
  <si>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</si>
  <si>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</si>
  <si>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</si>
  <si>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</si>
  <si>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</si>
  <si>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</si>
  <si>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</si>
  <si>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</si>
  <si>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</si>
  <si>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</si>
  <si>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</si>
  <si>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</si>
  <si>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</si>
  <si>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</si>
  <si>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</si>
  <si>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</si>
  <si>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</si>
  <si>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</si>
  <si>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</si>
  <si>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</si>
  <si>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</si>
  <si>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</si>
  <si>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</si>
  <si>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</si>
  <si>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</si>
  <si>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</si>
  <si>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</si>
  <si>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</si>
  <si>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</si>
  <si>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</si>
  <si>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</si>
  <si>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</si>
  <si>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</si>
  <si>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</si>
  <si>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</si>
  <si>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</si>
  <si>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</si>
  <si>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</si>
  <si>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</si>
  <si>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</si>
  <si>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</si>
  <si>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</si>
  <si>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</si>
  <si>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</si>
  <si>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</si>
  <si>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</si>
  <si>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</si>
  <si>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</si>
  <si>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</si>
  <si>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</si>
  <si>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</si>
  <si>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</si>
  <si>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</si>
  <si>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</si>
  <si>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</si>
  <si>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</si>
  <si>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</si>
  <si>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</si>
  <si>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</si>
  <si>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</si>
  <si>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</si>
  <si>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</si>
  <si>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</si>
  <si>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</si>
  <si>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</si>
  <si>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</si>
  <si>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</si>
  <si>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</si>
  <si>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</si>
  <si>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</si>
  <si>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</si>
  <si>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</si>
  <si>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</si>
  <si>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</si>
  <si>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</si>
  <si>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</si>
  <si>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</si>
  <si>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</si>
  <si>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</si>
  <si>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</si>
  <si>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</si>
  <si>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</si>
  <si>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</si>
  <si>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</si>
  <si>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</si>
  <si>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</si>
  <si>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</si>
  <si>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</si>
  <si>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</si>
  <si>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</si>
  <si>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</si>
  <si>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</si>
  <si>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</si>
  <si>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</si>
  <si>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</si>
  <si>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</si>
  <si>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</si>
  <si>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</si>
  <si>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</si>
  <si>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</si>
  <si>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</si>
  <si>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</si>
  <si>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</si>
  <si>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</si>
  <si>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</si>
  <si>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</si>
  <si>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</si>
  <si>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</si>
  <si>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</si>
  <si>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</si>
  <si>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</si>
  <si>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</si>
  <si>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</si>
  <si>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</si>
  <si>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</si>
  <si>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</si>
  <si>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</si>
  <si>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</si>
  <si>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</si>
  <si>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</si>
  <si>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</si>
  <si>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</si>
  <si>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</si>
  <si>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</si>
  <si>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</si>
  <si>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</si>
  <si>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</si>
  <si>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</si>
  <si>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</si>
  <si>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</si>
  <si>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</si>
  <si>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</si>
  <si>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</si>
  <si>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</si>
  <si>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</si>
  <si>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</si>
  <si>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</si>
  <si>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</si>
  <si>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</si>
  <si>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</si>
  <si>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</si>
  <si>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</si>
  <si>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</si>
  <si>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</si>
  <si>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</si>
  <si>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</si>
  <si>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</si>
  <si>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</si>
  <si>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</si>
  <si>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</si>
  <si>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</si>
  <si>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</si>
  <si>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</si>
  <si>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</si>
  <si>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</si>
  <si>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</si>
  <si>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</si>
  <si>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</si>
  <si>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</si>
  <si>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</si>
  <si>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</si>
  <si>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</si>
  <si>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</si>
  <si>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</si>
  <si>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</si>
  <si>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</si>
  <si>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</si>
  <si>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</si>
  <si>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</si>
  <si>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</si>
  <si>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</si>
  <si>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</si>
  <si>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</si>
  <si>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</si>
  <si>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</si>
  <si>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</si>
  <si>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</si>
  <si>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</si>
  <si>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</si>
  <si>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</si>
  <si>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</si>
  <si>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</si>
  <si>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</si>
  <si>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</si>
  <si>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</si>
  <si>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</si>
  <si>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</si>
  <si>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</si>
  <si>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</si>
  <si>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</si>
  <si>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</si>
  <si>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</si>
  <si>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</si>
  <si>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</si>
  <si>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</si>
  <si>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</si>
  <si>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</si>
  <si>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</si>
  <si>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</si>
  <si>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</si>
  <si>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</si>
  <si>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</si>
  <si>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</si>
  <si>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</si>
  <si>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</si>
  <si>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</si>
  <si>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</si>
  <si>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</si>
  <si>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</si>
  <si>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</si>
  <si>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</si>
  <si>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</si>
  <si>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</si>
  <si>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</si>
  <si>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</si>
  <si>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</si>
  <si>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</si>
  <si>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</si>
  <si>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</si>
  <si>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</si>
  <si>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</si>
  <si>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</si>
  <si>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</si>
  <si>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</si>
  <si>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</si>
  <si>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</si>
  <si>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</si>
  <si>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</si>
  <si>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</si>
  <si>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</si>
  <si>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</si>
  <si>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</si>
  <si>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</si>
  <si>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</si>
  <si>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</si>
  <si>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</si>
  <si>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</si>
  <si>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</si>
  <si>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</si>
  <si>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</si>
  <si>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</si>
  <si>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</si>
  <si>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</si>
  <si>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</si>
  <si>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</si>
  <si>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</si>
  <si>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</si>
  <si>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</si>
  <si>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</si>
  <si>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</si>
  <si>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</si>
  <si>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</si>
  <si>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</si>
  <si>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</si>
  <si>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</si>
  <si>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</si>
  <si>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</si>
  <si>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</si>
  <si>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</si>
  <si>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</si>
  <si>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</si>
  <si>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</si>
  <si>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</si>
  <si>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</si>
  <si>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</si>
  <si>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</si>
  <si>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</si>
  <si>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</si>
  <si>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</si>
  <si>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</si>
  <si>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</si>
  <si>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</si>
  <si>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</si>
  <si>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</si>
  <si>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</si>
  <si>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</si>
  <si>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</si>
  <si>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</si>
  <si>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</si>
  <si>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</si>
  <si>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</si>
  <si>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</si>
  <si>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</si>
  <si>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</si>
  <si>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</si>
  <si>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</si>
  <si>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</si>
  <si>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</si>
  <si>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</si>
  <si>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</si>
  <si>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</si>
  <si>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</si>
  <si>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</si>
  <si>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</si>
  <si>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</si>
  <si>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</si>
  <si>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</si>
  <si>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</si>
  <si>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</si>
  <si>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</si>
  <si>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</si>
  <si>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</si>
  <si>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</si>
  <si>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</si>
  <si>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</si>
  <si>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</si>
  <si>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</si>
  <si>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</si>
  <si>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</si>
  <si>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</si>
  <si>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</si>
  <si>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</si>
  <si>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</si>
  <si>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</si>
  <si>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</si>
  <si>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</si>
  <si>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</si>
  <si>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</si>
  <si>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</si>
  <si>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</si>
  <si>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</si>
  <si>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</si>
  <si>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</si>
  <si>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</si>
  <si>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</si>
  <si>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</si>
  <si>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</si>
  <si>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</si>
  <si>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</si>
  <si>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</si>
  <si>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</si>
  <si>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</si>
  <si>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</si>
  <si>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</si>
  <si>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</si>
  <si>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</si>
  <si>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</si>
  <si>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</si>
  <si>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</si>
  <si>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</si>
  <si>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</si>
  <si>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</si>
  <si>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</si>
  <si>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</si>
  <si>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</si>
  <si>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</si>
  <si>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</si>
  <si>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</si>
  <si>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</si>
  <si>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</si>
  <si>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</si>
  <si>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</si>
  <si>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</si>
  <si>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</si>
  <si>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</si>
  <si>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</si>
  <si>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</si>
  <si>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</si>
  <si>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</si>
  <si>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</si>
  <si>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</si>
  <si>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</si>
  <si>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</si>
  <si>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</si>
  <si>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</si>
  <si>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</si>
  <si>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</si>
  <si>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</si>
  <si>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</si>
  <si>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</si>
  <si>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</si>
  <si>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</si>
  <si>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</si>
  <si>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</si>
  <si>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</si>
  <si>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</si>
  <si>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</si>
  <si>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</si>
  <si>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</si>
  <si>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</si>
  <si>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</si>
  <si>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</si>
  <si>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</si>
  <si>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</si>
  <si>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</si>
  <si>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</si>
  <si>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</si>
  <si>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</si>
  <si>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</si>
  <si>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</si>
  <si>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</si>
  <si>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</si>
  <si>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</si>
  <si>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</si>
  <si>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</si>
  <si>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</si>
  <si>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</si>
  <si>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</si>
  <si>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</si>
  <si>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</si>
  <si>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</si>
  <si>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</si>
  <si>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</si>
  <si>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</si>
  <si>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</si>
  <si>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</si>
  <si>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</si>
  <si>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</si>
  <si>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</si>
  <si>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</si>
  <si>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</si>
  <si>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</si>
  <si>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</si>
  <si>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</si>
  <si>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</si>
  <si>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</si>
  <si>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</si>
  <si>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</si>
  <si>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</si>
  <si>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</si>
  <si>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</si>
  <si>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</si>
  <si>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</si>
  <si>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</si>
  <si>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</si>
  <si>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</si>
  <si>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</si>
  <si>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</si>
  <si>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</si>
  <si>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</si>
  <si>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</si>
  <si>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</si>
  <si>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</si>
  <si>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</si>
  <si>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</si>
  <si>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</si>
  <si>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</si>
  <si>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</si>
  <si>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</si>
  <si>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</si>
  <si>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</si>
  <si>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</si>
  <si>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</si>
  <si>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</si>
  <si>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</si>
  <si>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</si>
  <si>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</si>
  <si>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</si>
  <si>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</si>
  <si>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</si>
  <si>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</si>
  <si>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</si>
  <si>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</si>
  <si>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</si>
  <si>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</si>
  <si>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</si>
  <si>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</si>
  <si>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</si>
  <si>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</si>
  <si>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</si>
  <si>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</si>
  <si>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</si>
  <si>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</si>
  <si>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</si>
  <si>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</si>
  <si>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</si>
  <si>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</si>
  <si>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</si>
  <si>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</si>
  <si>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</si>
  <si>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</si>
  <si>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</si>
  <si>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</si>
  <si>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</si>
  <si>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</si>
  <si>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</si>
  <si>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</si>
  <si>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</si>
  <si>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</si>
  <si>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</si>
  <si>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</si>
  <si>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</si>
  <si>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</si>
  <si>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</si>
  <si>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</si>
  <si>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</si>
  <si>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</si>
  <si>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</si>
  <si>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</si>
  <si>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</si>
  <si>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</si>
  <si>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</si>
  <si>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</si>
  <si>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</si>
  <si>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</si>
  <si>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</si>
  <si>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</si>
  <si>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</si>
  <si>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</si>
  <si>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</si>
  <si>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</si>
  <si>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</si>
  <si>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</si>
  <si>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</si>
  <si>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</si>
  <si>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</si>
  <si>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</si>
  <si>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</si>
  <si>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</si>
  <si>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</si>
  <si>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</si>
  <si>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</si>
  <si>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</si>
  <si>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</si>
  <si>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</si>
  <si>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</si>
  <si>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</si>
  <si>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</si>
  <si>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</si>
  <si>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</si>
  <si>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</si>
  <si>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</si>
  <si>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</si>
  <si>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</si>
  <si>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</si>
  <si>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</si>
  <si>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</si>
  <si>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</si>
  <si>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</si>
  <si>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</si>
  <si>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</si>
  <si>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</si>
  <si>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</si>
  <si>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</si>
  <si>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</si>
  <si>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</si>
  <si>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</si>
  <si>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</si>
  <si>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</si>
  <si>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</si>
  <si>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</si>
  <si>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</si>
  <si>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</si>
  <si>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</si>
  <si>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</si>
  <si>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</si>
  <si>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</si>
  <si>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</si>
  <si>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</si>
  <si>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</si>
  <si>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</si>
  <si>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</si>
  <si>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</si>
  <si>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</si>
  <si>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</si>
  <si>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</si>
  <si>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</si>
  <si>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</si>
  <si>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</si>
  <si>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</si>
  <si>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</si>
  <si>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</si>
  <si>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</si>
  <si>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</si>
  <si>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</si>
  <si>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</si>
  <si>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</si>
  <si>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</si>
  <si>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</si>
  <si>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</si>
  <si>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</si>
  <si>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</si>
  <si>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</si>
  <si>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</si>
  <si>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</si>
  <si>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</si>
  <si>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</si>
  <si>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</si>
  <si>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</si>
  <si>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</si>
  <si>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</si>
  <si>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</si>
  <si>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</si>
  <si>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</si>
  <si>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</si>
  <si>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</si>
  <si>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</si>
  <si>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</si>
  <si>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</si>
  <si>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</si>
  <si>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</si>
  <si>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</si>
  <si>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</si>
  <si>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</si>
  <si>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</si>
  <si>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</si>
  <si>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</si>
  <si>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</si>
  <si>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</si>
  <si>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</si>
  <si>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</si>
  <si>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</si>
  <si>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</si>
  <si>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</si>
  <si>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</si>
  <si>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</si>
  <si>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</si>
  <si>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</si>
  <si>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</si>
  <si>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</si>
  <si>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</si>
  <si>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</si>
  <si>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</si>
  <si>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</si>
  <si>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</si>
  <si>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</si>
  <si>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</si>
  <si>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</si>
  <si>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</si>
  <si>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</si>
  <si>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</si>
  <si>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</si>
  <si>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</si>
  <si>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</si>
  <si>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</si>
  <si>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</si>
  <si>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</si>
  <si>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</si>
  <si>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</si>
  <si>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</si>
  <si>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</si>
  <si>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</si>
  <si>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</si>
  <si>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</si>
  <si>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</si>
  <si>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</si>
  <si>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</si>
  <si>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</si>
  <si>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</si>
  <si>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</si>
  <si>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</si>
  <si>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</si>
  <si>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</si>
  <si>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</si>
  <si>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</si>
  <si>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</si>
  <si>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</si>
  <si>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</si>
  <si>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</si>
  <si>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</si>
  <si>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</si>
  <si>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</si>
  <si>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</si>
  <si>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</si>
  <si>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</si>
  <si>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</si>
  <si>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</si>
  <si>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</si>
  <si>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</si>
  <si>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</si>
  <si>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</si>
  <si>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</si>
  <si>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</si>
  <si>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</si>
  <si>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</si>
  <si>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</si>
  <si>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</si>
  <si>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</si>
  <si>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</si>
  <si>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</si>
  <si>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</si>
  <si>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</si>
  <si>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</si>
  <si>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</si>
  <si>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</si>
  <si>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</si>
  <si>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</si>
  <si>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</si>
  <si>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</si>
  <si>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</si>
  <si>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</si>
  <si>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</si>
  <si>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</si>
  <si>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</si>
  <si>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</si>
  <si>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</si>
  <si>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</si>
  <si>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</si>
  <si>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</si>
  <si>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</si>
  <si>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</si>
  <si>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</si>
  <si>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</si>
  <si>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</si>
  <si>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</si>
  <si>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</si>
  <si>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</si>
  <si>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</si>
  <si>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</si>
  <si>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</si>
  <si>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</si>
  <si>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</si>
  <si>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</si>
  <si>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</si>
  <si>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</si>
  <si>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</si>
  <si>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</si>
  <si>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</si>
  <si>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</si>
  <si>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</si>
  <si>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</si>
  <si>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</si>
  <si>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</si>
  <si>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</si>
  <si>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</si>
  <si>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</si>
  <si>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</si>
  <si>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</si>
  <si>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</si>
  <si>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</si>
  <si>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</si>
  <si>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</si>
  <si>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</si>
  <si>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</si>
  <si>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</si>
  <si>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</si>
  <si>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</si>
  <si>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</si>
  <si>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</si>
  <si>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</si>
  <si>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</si>
  <si>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</si>
  <si>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</si>
  <si>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</si>
  <si>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</si>
  <si>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</si>
  <si>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</si>
  <si>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</si>
  <si>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</si>
  <si>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</si>
  <si>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</si>
  <si>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</si>
  <si>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</si>
  <si>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</si>
  <si>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</si>
  <si>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</si>
  <si>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</si>
  <si>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</si>
  <si>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</si>
  <si>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</si>
  <si>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</si>
  <si>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</si>
  <si>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</si>
  <si>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</si>
  <si>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</si>
  <si>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</si>
  <si>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</si>
  <si>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</si>
  <si>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</si>
  <si>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</si>
  <si>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</si>
  <si>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</si>
  <si>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</si>
  <si>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</si>
  <si>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</si>
  <si>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</si>
  <si>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</si>
  <si>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</si>
  <si>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</si>
  <si>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</si>
  <si>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</si>
  <si>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</si>
  <si>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</si>
  <si>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</si>
  <si>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</si>
  <si>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</si>
  <si>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</si>
  <si>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</si>
  <si>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</si>
  <si>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</si>
  <si>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</si>
  <si>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</si>
  <si>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</si>
  <si>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</si>
  <si>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</si>
  <si>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</si>
  <si>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</si>
  <si>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</si>
  <si>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</si>
  <si>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</si>
  <si>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</si>
  <si>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</si>
  <si>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</si>
  <si>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</si>
  <si>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</si>
  <si>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</si>
  <si>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</si>
  <si>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</si>
  <si>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</si>
  <si>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</si>
  <si>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</si>
  <si>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</si>
  <si>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</si>
  <si>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</si>
  <si>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</si>
  <si>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</si>
  <si>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</si>
  <si>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</si>
  <si>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</si>
  <si>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</si>
  <si>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</si>
  <si>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</si>
  <si>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</si>
  <si>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</si>
  <si>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</si>
  <si>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</si>
  <si>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</si>
  <si>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</si>
  <si>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</si>
  <si>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</si>
  <si>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</si>
  <si>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</si>
  <si>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</si>
  <si>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</si>
  <si>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</si>
  <si>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</si>
  <si>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</si>
  <si>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</si>
  <si>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</si>
  <si>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</si>
  <si>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</si>
  <si>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</si>
  <si>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</si>
  <si>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</si>
  <si>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</si>
  <si>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</si>
  <si>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</si>
  <si>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</si>
  <si>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</si>
  <si>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</si>
  <si>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</si>
  <si>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</si>
  <si>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</si>
  <si>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</si>
  <si>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</si>
  <si>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</si>
  <si>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</si>
  <si>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</si>
  <si>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</si>
  <si>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</si>
  <si>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</si>
  <si>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</si>
  <si>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</si>
  <si>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</si>
  <si>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</si>
  <si>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</si>
  <si>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</si>
  <si>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</si>
  <si>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</si>
  <si>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</si>
  <si>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</si>
  <si>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</si>
  <si>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</si>
  <si>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</si>
  <si>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</si>
  <si>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</si>
  <si>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</si>
  <si>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</si>
  <si>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</si>
  <si>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</si>
  <si>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</si>
  <si>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</si>
  <si>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</si>
  <si>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</si>
  <si>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</si>
  <si>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</si>
  <si>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</si>
  <si>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</si>
  <si>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</si>
  <si>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</si>
  <si>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</si>
  <si>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</si>
  <si>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</si>
  <si>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</si>
  <si>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</si>
  <si>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</si>
  <si>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</si>
  <si>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</si>
  <si>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</si>
  <si>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</si>
  <si>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</si>
  <si>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</si>
  <si>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</si>
  <si>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</si>
  <si>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</si>
  <si>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</si>
  <si>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</si>
  <si>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</si>
  <si>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</si>
  <si>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</si>
  <si>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</si>
  <si>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</si>
  <si>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</si>
  <si>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</si>
  <si>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</si>
  <si>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</si>
  <si>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</si>
  <si>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</si>
  <si>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</si>
  <si>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</si>
  <si>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</si>
  <si>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</si>
  <si>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</si>
  <si>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</si>
  <si>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</si>
  <si>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</si>
  <si>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</si>
  <si>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</si>
  <si>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</si>
  <si>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</si>
  <si>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</si>
  <si>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</si>
  <si>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</si>
  <si>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</si>
  <si>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</si>
  <si>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</si>
  <si>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</si>
  <si>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</si>
  <si>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</si>
  <si>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</si>
  <si>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</si>
  <si>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</si>
  <si>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</si>
  <si>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</si>
  <si>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</si>
  <si>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</si>
  <si>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</si>
  <si>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</si>
  <si>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</si>
  <si>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</si>
  <si>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</si>
  <si>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</si>
  <si>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</si>
  <si>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</si>
  <si>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</si>
  <si>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</si>
  <si>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</si>
  <si>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</si>
  <si>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</si>
  <si>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</si>
  <si>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</si>
  <si>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</si>
  <si>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</si>
  <si>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</si>
  <si>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</si>
  <si>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</si>
  <si>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</si>
  <si>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</si>
  <si>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</si>
  <si>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</si>
  <si>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</si>
  <si>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</si>
  <si>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</si>
  <si>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</si>
  <si>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</si>
  <si>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</si>
  <si>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</si>
  <si>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</si>
  <si>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</si>
  <si>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</si>
  <si>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</si>
  <si>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</si>
  <si>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</si>
  <si>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</si>
  <si>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</si>
  <si>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</si>
  <si>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</si>
  <si>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</si>
  <si>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</si>
  <si>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</si>
  <si>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</si>
  <si>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</si>
  <si>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</si>
  <si>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</si>
  <si>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</si>
  <si>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</si>
  <si>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</si>
  <si>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</si>
  <si>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</si>
  <si>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</si>
  <si>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</si>
  <si>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</si>
  <si>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</si>
  <si>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</si>
  <si>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</si>
  <si>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</si>
  <si>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</si>
  <si>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</si>
  <si>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</si>
  <si>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</si>
  <si>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</si>
  <si>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</si>
  <si>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</si>
  <si>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</si>
  <si>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</si>
  <si>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</si>
  <si>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</si>
  <si>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</si>
  <si>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</si>
  <si>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</si>
  <si>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</si>
  <si>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</si>
  <si>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</si>
  <si>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</si>
  <si>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</si>
  <si>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</si>
  <si>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</si>
  <si>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</si>
  <si>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</si>
  <si>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</si>
  <si>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</si>
  <si>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</si>
  <si>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</si>
  <si>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</si>
  <si>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</si>
  <si>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</si>
  <si>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</si>
  <si>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</si>
  <si>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</si>
  <si>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</si>
  <si>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</si>
  <si>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</si>
  <si>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</si>
  <si>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</si>
  <si>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</si>
  <si>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</si>
  <si>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</si>
  <si>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</si>
  <si>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</si>
  <si>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</si>
  <si>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</si>
  <si>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</si>
  <si>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</si>
  <si>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</si>
  <si>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</si>
  <si>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</si>
  <si>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</si>
  <si>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</si>
  <si>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</si>
  <si>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</si>
  <si>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</si>
  <si>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</si>
  <si>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</si>
  <si>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</si>
  <si>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</si>
  <si>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</si>
  <si>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</si>
  <si>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</si>
  <si>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</si>
  <si>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</si>
  <si>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</si>
  <si>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</si>
  <si>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</si>
  <si>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</si>
  <si>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</si>
  <si>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</si>
  <si>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</si>
  <si>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</si>
  <si>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</si>
  <si>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</si>
  <si>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</si>
  <si>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</si>
  <si>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</si>
  <si>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</si>
  <si>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</si>
  <si>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</si>
  <si>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</si>
  <si>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</si>
  <si>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</si>
  <si>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</si>
  <si>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</si>
  <si>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</si>
  <si>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</si>
  <si>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</si>
  <si>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</si>
  <si>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</si>
  <si>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</si>
  <si>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</si>
  <si>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</si>
  <si>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</si>
  <si>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</si>
  <si>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</si>
  <si>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</si>
  <si>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</si>
  <si>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</si>
  <si>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</si>
  <si>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</si>
  <si>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</si>
  <si>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</si>
  <si>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</si>
  <si>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</si>
  <si>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</si>
  <si>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</si>
  <si>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</si>
  <si>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</si>
  <si>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</si>
  <si>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</si>
  <si>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</si>
  <si>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</si>
  <si>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</si>
  <si>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</si>
  <si>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</si>
  <si>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</si>
  <si>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</si>
  <si>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</si>
  <si>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</si>
  <si>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</si>
  <si>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</si>
  <si>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</si>
  <si>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</si>
  <si>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</si>
  <si>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</si>
  <si>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</si>
  <si>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</si>
  <si>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</si>
  <si>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</si>
  <si>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</si>
  <si>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</si>
  <si>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</si>
  <si>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</si>
  <si>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</si>
  <si>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</si>
  <si>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</si>
  <si>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</si>
  <si>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</si>
  <si>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</si>
  <si>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</si>
  <si>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</si>
  <si>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</si>
  <si>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</si>
  <si>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</si>
  <si>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</si>
  <si>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</si>
  <si>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</si>
  <si>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</si>
  <si>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</si>
  <si>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</si>
  <si>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</si>
  <si>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</si>
  <si>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</si>
  <si>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</si>
  <si>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</si>
  <si>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</si>
  <si>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</si>
  <si>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</si>
  <si>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</si>
  <si>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</si>
  <si>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</si>
  <si>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</si>
  <si>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</si>
  <si>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</si>
  <si>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</si>
  <si>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</si>
  <si>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</si>
  <si>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</si>
  <si>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</si>
  <si>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</si>
  <si>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</si>
  <si>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</si>
  <si>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</si>
  <si>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</si>
  <si>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</si>
  <si>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</si>
  <si>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</si>
  <si>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</si>
  <si>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</si>
  <si>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</si>
  <si>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</si>
  <si>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</si>
  <si>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</si>
  <si>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</si>
  <si>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</si>
  <si>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</si>
  <si>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</si>
  <si>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</si>
  <si>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</si>
  <si>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</si>
  <si>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</si>
  <si>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</si>
  <si>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</si>
  <si>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</si>
  <si>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</si>
  <si>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</si>
  <si>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</si>
  <si>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</si>
  <si>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</si>
  <si>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</si>
  <si>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</si>
  <si>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</si>
  <si>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</si>
  <si>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</si>
  <si>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</si>
  <si>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</si>
  <si>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</si>
  <si>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</si>
  <si>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</si>
  <si>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</si>
  <si>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</si>
  <si>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</si>
  <si>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</si>
  <si>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</si>
  <si>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</si>
  <si>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</si>
  <si>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</si>
  <si>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</si>
  <si>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</si>
  <si>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</si>
  <si>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</si>
  <si>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</si>
  <si>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</si>
  <si>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</si>
  <si>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</si>
  <si>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</si>
  <si>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</si>
  <si>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</si>
  <si>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</si>
  <si>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</si>
  <si>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</si>
  <si>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</si>
  <si>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</si>
  <si>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</si>
  <si>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</si>
  <si>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</si>
  <si>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</si>
  <si>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</si>
  <si>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</si>
  <si>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</si>
  <si>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</si>
  <si>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</si>
  <si>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</si>
  <si>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</si>
  <si>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</si>
  <si>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</si>
  <si>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</si>
  <si>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</si>
  <si>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</si>
  <si>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</si>
  <si>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</si>
  <si>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</si>
  <si>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</si>
  <si>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</si>
  <si>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</si>
  <si>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</si>
  <si>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</si>
  <si>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</si>
  <si>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</si>
  <si>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</si>
  <si>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</si>
  <si>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</si>
  <si>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</si>
  <si>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</si>
  <si>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</si>
  <si>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</si>
  <si>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</si>
  <si>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</si>
  <si>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</si>
  <si>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</si>
  <si>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</si>
  <si>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</si>
  <si>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</si>
  <si>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</si>
  <si>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</si>
  <si>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</si>
  <si>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</si>
  <si>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</si>
  <si>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</si>
  <si>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</si>
  <si>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</si>
  <si>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</si>
  <si>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</si>
  <si>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</si>
  <si>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</si>
  <si>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</si>
  <si>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</si>
  <si>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</si>
  <si>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</si>
  <si>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</si>
  <si>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</si>
  <si>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</si>
  <si>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</si>
  <si>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</si>
  <si>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</si>
  <si>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</si>
  <si>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</si>
  <si>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</si>
  <si>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</si>
  <si>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</si>
  <si>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</si>
  <si>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</si>
  <si>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</si>
  <si>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</si>
  <si>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</si>
  <si>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</si>
  <si>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</si>
  <si>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</si>
  <si>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</si>
  <si>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</si>
  <si>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</si>
  <si>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</si>
  <si>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</si>
  <si>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</si>
  <si>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</si>
  <si>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</si>
  <si>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</si>
  <si>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</si>
  <si>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</si>
  <si>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</si>
  <si>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</si>
  <si>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</si>
  <si>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</si>
  <si>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</si>
  <si>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</si>
  <si>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</si>
  <si>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</si>
  <si>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</si>
  <si>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</si>
  <si>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</si>
  <si>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</si>
  <si>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</si>
  <si>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</si>
  <si>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</si>
  <si>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</si>
  <si>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</si>
  <si>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</si>
  <si>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</si>
  <si>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</si>
  <si>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</si>
  <si>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</si>
  <si>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</si>
  <si>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</si>
  <si>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</si>
  <si>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</si>
  <si>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</si>
  <si>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</si>
  <si>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</si>
  <si>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</si>
  <si>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</si>
  <si>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</si>
  <si>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</si>
  <si>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</si>
  <si>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</si>
  <si>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</si>
  <si>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</si>
  <si>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</si>
  <si>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</si>
  <si>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</si>
  <si>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</si>
  <si>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</si>
  <si>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</si>
  <si>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</si>
  <si>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</si>
  <si>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</si>
  <si>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</si>
  <si>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</si>
  <si>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</si>
  <si>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</si>
  <si>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</si>
  <si>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</si>
  <si>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</si>
  <si>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</si>
  <si>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</si>
  <si>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</si>
  <si>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</si>
  <si>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</si>
  <si>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</si>
  <si>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</si>
  <si>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</si>
  <si>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</si>
  <si>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</si>
  <si>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</si>
  <si>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</si>
  <si>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</si>
  <si>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</si>
  <si>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</si>
  <si>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</si>
  <si>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</si>
  <si>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</si>
  <si>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</si>
  <si>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</si>
  <si>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</si>
  <si>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</si>
  <si>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</si>
  <si>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</si>
  <si>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</si>
  <si>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</si>
  <si>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</si>
  <si>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</si>
  <si>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</si>
  <si>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</si>
  <si>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</si>
  <si>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</si>
  <si>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</si>
  <si>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</si>
  <si>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</si>
  <si>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</si>
  <si>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</si>
  <si>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</si>
  <si>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</si>
  <si>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</si>
  <si>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</si>
  <si>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</si>
  <si>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</si>
  <si>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</si>
  <si>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</si>
  <si>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</si>
  <si>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</si>
  <si>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</si>
  <si>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</si>
  <si>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</si>
  <si>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</si>
  <si>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</si>
  <si>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</si>
  <si>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</si>
  <si>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</si>
  <si>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</si>
  <si>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</si>
  <si>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</si>
  <si>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</si>
  <si>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</si>
  <si>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</si>
  <si>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</si>
  <si>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</si>
  <si>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</si>
  <si>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</si>
  <si>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</si>
  <si>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</si>
  <si>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</si>
  <si>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</si>
  <si>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</si>
  <si>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</si>
  <si>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</si>
  <si>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</si>
  <si>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</si>
  <si>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</si>
  <si>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</si>
  <si>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</si>
  <si>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</si>
  <si>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</si>
  <si>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</si>
  <si>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</si>
  <si>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</si>
  <si>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</si>
  <si>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</si>
  <si>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</si>
  <si>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</si>
  <si>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</si>
  <si>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</si>
  <si>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</si>
  <si>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</si>
  <si>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</si>
  <si>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</si>
  <si>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</si>
  <si>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</si>
  <si>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</si>
  <si>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</si>
  <si>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</si>
  <si>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</si>
  <si>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</si>
  <si>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</si>
  <si>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</si>
  <si>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</si>
  <si>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</si>
  <si>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</si>
  <si>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</si>
  <si>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</si>
  <si>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</si>
  <si>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</si>
  <si>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</si>
  <si>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</si>
  <si>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</si>
  <si>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</si>
  <si>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</si>
  <si>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</si>
  <si>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</si>
  <si>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</si>
  <si>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</si>
  <si>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</si>
  <si>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</si>
  <si>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</si>
  <si>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</si>
  <si>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</si>
  <si>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</si>
  <si>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</si>
  <si>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</si>
  <si>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</si>
  <si>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</si>
  <si>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</si>
  <si>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</si>
  <si>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</si>
  <si>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</si>
  <si>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</si>
  <si>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</si>
  <si>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</si>
  <si>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</si>
  <si>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</si>
  <si>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</si>
  <si>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</si>
  <si>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</si>
  <si>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</si>
  <si>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</si>
  <si>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</si>
  <si>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</si>
  <si>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</si>
  <si>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</si>
  <si>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</si>
  <si>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</si>
  <si>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</si>
  <si>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</si>
  <si>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</si>
  <si>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</si>
  <si>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</si>
  <si>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</si>
  <si>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</si>
  <si>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</si>
  <si>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</si>
  <si>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</si>
  <si>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</si>
  <si>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</si>
  <si>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</si>
  <si>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</si>
  <si>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</si>
  <si>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</si>
  <si>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</si>
  <si>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</si>
  <si>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</si>
  <si>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</si>
  <si>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</si>
  <si>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</si>
  <si>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</si>
  <si>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</si>
  <si>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</si>
  <si>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</si>
  <si>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</si>
  <si>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</si>
  <si>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</si>
  <si>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</si>
  <si>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</si>
  <si>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</si>
  <si>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</si>
  <si>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</si>
  <si>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</si>
  <si>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</si>
  <si>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</si>
  <si>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</si>
  <si>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</si>
  <si>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</si>
  <si>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</si>
  <si>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</si>
  <si>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</si>
  <si>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</si>
  <si>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</si>
  <si>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</si>
  <si>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</si>
  <si>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</si>
  <si>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</si>
  <si>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</si>
  <si>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</si>
  <si>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</si>
  <si>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</si>
  <si>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</si>
  <si>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</si>
  <si>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</si>
  <si>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</si>
  <si>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</si>
  <si>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</si>
  <si>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</si>
  <si>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</si>
  <si>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</si>
  <si>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</si>
  <si>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</si>
  <si>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</si>
  <si>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</si>
  <si>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</si>
  <si>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</si>
  <si>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</si>
  <si>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</si>
  <si>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</si>
  <si>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</si>
  <si>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</si>
  <si>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</si>
  <si>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</si>
  <si>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</si>
  <si>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</si>
  <si>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</si>
  <si>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</si>
  <si>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</si>
  <si>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</si>
  <si>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</si>
  <si>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</si>
  <si>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</si>
  <si>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</si>
  <si>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</si>
  <si>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</si>
  <si>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</si>
  <si>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</si>
  <si>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</si>
  <si>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</si>
  <si>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</si>
  <si>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</si>
  <si>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</si>
  <si>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</si>
  <si>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</si>
  <si>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</si>
  <si>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</si>
  <si>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</si>
  <si>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</si>
  <si>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</si>
  <si>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</si>
  <si>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</si>
  <si>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</si>
  <si>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</si>
  <si>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</si>
  <si>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</si>
  <si>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</si>
  <si>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</si>
  <si>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</si>
  <si>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</si>
  <si>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</si>
  <si>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</si>
  <si>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</si>
  <si>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</si>
  <si>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</si>
  <si>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</si>
  <si>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</si>
  <si>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</si>
  <si>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</si>
  <si>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</si>
  <si>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</si>
  <si>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</si>
  <si>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</si>
  <si>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</si>
  <si>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</si>
  <si>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</si>
  <si>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</si>
  <si>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</si>
  <si>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</si>
  <si>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</si>
  <si>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</si>
  <si>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</si>
  <si>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</si>
  <si>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</si>
  <si>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</si>
  <si>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</si>
  <si>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</si>
  <si>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</si>
  <si>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</si>
  <si>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</si>
  <si>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</si>
  <si>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</si>
  <si>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</si>
  <si>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</si>
  <si>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</si>
  <si>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</si>
  <si>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</si>
  <si>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</si>
  <si>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</si>
  <si>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</si>
  <si>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</si>
  <si>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</si>
  <si>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</si>
  <si>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</si>
  <si>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</si>
  <si>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</si>
  <si>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</si>
  <si>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</si>
  <si>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</si>
  <si>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</si>
  <si>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</si>
  <si>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</si>
  <si>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</si>
  <si>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</si>
  <si>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</si>
  <si>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</si>
  <si>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</si>
  <si>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</si>
  <si>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</si>
  <si>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</si>
  <si>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</si>
  <si>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</si>
  <si>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</si>
  <si>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</si>
  <si>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</si>
  <si>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</si>
  <si>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</si>
  <si>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</si>
  <si>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</si>
  <si>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</si>
  <si>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</si>
  <si>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</si>
  <si>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</si>
  <si>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</si>
  <si>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</si>
  <si>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</si>
  <si>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</si>
  <si>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</si>
  <si>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</si>
  <si>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</si>
  <si>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</si>
  <si>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</si>
  <si>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</si>
  <si>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</si>
  <si>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</si>
  <si>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</si>
  <si>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</si>
  <si>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</si>
  <si>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</si>
  <si>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</si>
  <si>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</si>
  <si>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</si>
  <si>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</si>
  <si>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</si>
  <si>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</si>
  <si>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</si>
  <si>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</si>
  <si>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</si>
  <si>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</si>
  <si>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</si>
  <si>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</si>
  <si>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</si>
  <si>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</si>
  <si>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</si>
  <si>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</si>
  <si>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</si>
  <si>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</si>
  <si>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</si>
  <si>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</si>
  <si>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</si>
  <si>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</si>
  <si>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</si>
  <si>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</si>
  <si>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</si>
  <si>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</si>
  <si>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</si>
  <si>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</si>
  <si>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</si>
  <si>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</si>
  <si>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</si>
  <si>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</si>
  <si>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</si>
  <si>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</si>
  <si>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</si>
  <si>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</si>
  <si>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</si>
  <si>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</si>
  <si>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</si>
  <si>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</si>
  <si>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</si>
  <si>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</si>
  <si>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</si>
  <si>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</si>
  <si>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</si>
  <si>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</si>
  <si>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</si>
  <si>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</si>
  <si>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</si>
  <si>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</si>
  <si>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</si>
  <si>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</si>
  <si>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</si>
  <si>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</si>
  <si>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</si>
  <si>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</si>
  <si>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</si>
  <si>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</si>
  <si>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</si>
  <si>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</si>
  <si>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</si>
  <si>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</si>
  <si>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</si>
  <si>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</si>
  <si>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</si>
  <si>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</si>
  <si>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</si>
  <si>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</si>
  <si>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</si>
  <si>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</si>
  <si>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</si>
  <si>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</si>
  <si>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</si>
  <si>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</si>
  <si>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</si>
  <si>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</si>
  <si>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</si>
  <si>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</si>
  <si>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</si>
  <si>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</si>
  <si>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</si>
  <si>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</si>
  <si>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</si>
  <si>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</si>
  <si>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</si>
  <si>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</si>
  <si>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</si>
  <si>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</si>
  <si>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</si>
  <si>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</si>
  <si>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</si>
  <si>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</si>
  <si>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</si>
  <si>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</si>
  <si>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</si>
  <si>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</si>
  <si>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</si>
  <si>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</si>
  <si>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</si>
  <si>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</si>
  <si>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</si>
  <si>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</si>
  <si>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</si>
  <si>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</si>
  <si>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</si>
  <si>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</si>
  <si>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</si>
  <si>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</si>
  <si>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</si>
  <si>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</si>
  <si>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</si>
  <si>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</si>
  <si>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</si>
  <si>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</si>
  <si>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</si>
  <si>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</si>
  <si>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</si>
  <si>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</si>
  <si>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</si>
  <si>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</si>
  <si>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</si>
  <si>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</si>
  <si>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</si>
  <si>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</si>
  <si>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</si>
  <si>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</si>
  <si>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</si>
  <si>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</si>
  <si>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</si>
  <si>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</si>
  <si>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</si>
  <si>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</si>
  <si>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</si>
  <si>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</si>
  <si>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</si>
  <si>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</si>
  <si>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</si>
  <si>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</si>
  <si>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</si>
  <si>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</si>
  <si>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</si>
  <si>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</si>
  <si>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</si>
  <si>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</si>
  <si>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</si>
  <si>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</si>
  <si>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</si>
  <si>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</si>
  <si>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</si>
  <si>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</si>
  <si>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</si>
  <si>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</si>
  <si>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</si>
  <si>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</si>
  <si>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</si>
  <si>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</si>
  <si>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</si>
  <si>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</si>
  <si>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</si>
  <si>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</si>
  <si>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</si>
  <si>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</si>
  <si>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</si>
  <si>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</si>
  <si>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</si>
  <si>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</si>
  <si>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</si>
  <si>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</si>
  <si>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</si>
  <si>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</si>
  <si>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</si>
  <si>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</si>
  <si>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</si>
  <si>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</si>
  <si>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</si>
  <si>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</si>
  <si>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</si>
  <si>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</si>
  <si>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</si>
  <si>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</si>
  <si>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</si>
  <si>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</si>
  <si>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</si>
  <si>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</si>
  <si>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</si>
  <si>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</si>
  <si>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</si>
  <si>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</si>
  <si>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</si>
  <si>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</si>
  <si>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</si>
  <si>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</si>
  <si>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</si>
  <si>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</si>
  <si>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</si>
  <si>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</si>
  <si>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</si>
  <si>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</si>
  <si>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</si>
  <si>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</si>
  <si>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</si>
  <si>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</si>
  <si>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</si>
  <si>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</si>
  <si>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</si>
  <si>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</si>
  <si>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</si>
  <si>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</si>
  <si>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</si>
  <si>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</si>
  <si>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</si>
  <si>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</si>
  <si>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</si>
  <si>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</si>
  <si>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</si>
  <si>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</si>
  <si>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</si>
  <si>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</si>
  <si>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</si>
  <si>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</si>
  <si>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</si>
  <si>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</si>
  <si>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</si>
  <si>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</si>
  <si>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</si>
  <si>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</si>
  <si>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</si>
  <si>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</si>
  <si>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</si>
  <si>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</si>
  <si>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</si>
  <si>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</si>
  <si>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</si>
  <si>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</si>
  <si>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</si>
  <si>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</si>
  <si>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</si>
  <si>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</si>
  <si>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</si>
  <si>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</si>
  <si>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</si>
  <si>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</si>
  <si>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</si>
  <si>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</si>
  <si>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</si>
  <si>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</si>
  <si>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</si>
  <si>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</si>
  <si>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</si>
  <si>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</si>
  <si>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</si>
  <si>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</si>
  <si>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</si>
  <si>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</si>
  <si>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</si>
  <si>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</si>
  <si>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</si>
  <si>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</si>
  <si>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</si>
  <si>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</si>
  <si>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</si>
  <si>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</si>
  <si>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</si>
  <si>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</si>
  <si>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</si>
  <si>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</si>
  <si>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</si>
  <si>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</si>
  <si>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</si>
  <si>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</si>
  <si>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</si>
  <si>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</si>
  <si>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</si>
  <si>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</si>
  <si>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</si>
  <si>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</si>
  <si>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</si>
  <si>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</si>
  <si>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</si>
  <si>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</si>
  <si>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</si>
  <si>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</si>
  <si>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</si>
  <si>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</si>
  <si>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</si>
  <si>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</si>
  <si>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</si>
  <si>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</si>
  <si>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</si>
  <si>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</si>
  <si>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</si>
  <si>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</si>
  <si>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</si>
  <si>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</si>
  <si>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</si>
  <si>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</si>
  <si>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</si>
  <si>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</si>
  <si>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</si>
  <si>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</si>
  <si>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</si>
  <si>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</si>
  <si>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</si>
  <si>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</si>
  <si>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</si>
  <si>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</si>
  <si>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</si>
  <si>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</si>
  <si>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</si>
  <si>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</si>
  <si>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</si>
  <si>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</si>
  <si>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</si>
  <si>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</si>
  <si>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</si>
  <si>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</si>
  <si>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</si>
  <si>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</si>
  <si>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</si>
  <si>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</si>
  <si>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</si>
  <si>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</si>
  <si>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</si>
  <si>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</si>
  <si>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</si>
  <si>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</si>
  <si>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</si>
  <si>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</si>
  <si>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</si>
  <si>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</si>
  <si>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</si>
  <si>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</si>
  <si>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</si>
  <si>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</si>
  <si>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</si>
  <si>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</si>
  <si>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</si>
  <si>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</si>
  <si>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</si>
  <si>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</si>
  <si>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</si>
  <si>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</si>
  <si>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</si>
  <si>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</si>
  <si>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</si>
  <si>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</si>
  <si>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</si>
  <si>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</si>
  <si>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</si>
  <si>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</si>
  <si>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</si>
  <si>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</si>
  <si>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</si>
  <si>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</si>
  <si>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</si>
  <si>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</si>
  <si>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</si>
  <si>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</si>
  <si>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</si>
  <si>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</si>
  <si>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</si>
  <si>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</si>
  <si>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</si>
  <si>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</si>
  <si>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</si>
  <si>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</si>
  <si>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</si>
  <si>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</si>
  <si>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</si>
  <si>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</si>
  <si>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</si>
  <si>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</si>
  <si>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</si>
  <si>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</si>
  <si>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</si>
  <si>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</si>
  <si>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</si>
  <si>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</si>
  <si>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</si>
  <si>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</si>
  <si>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</si>
  <si>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</si>
  <si>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</si>
  <si>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</si>
  <si>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</si>
  <si>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</si>
  <si>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</si>
  <si>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</si>
  <si>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</si>
  <si>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</si>
  <si>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</si>
  <si>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</si>
  <si>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</si>
  <si>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</si>
  <si>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</si>
  <si>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</si>
  <si>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</si>
  <si>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</si>
  <si>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</si>
  <si>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</si>
  <si>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</si>
  <si>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</si>
  <si>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</si>
  <si>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</si>
  <si>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</si>
  <si>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</si>
  <si>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</si>
  <si>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</si>
  <si>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</si>
  <si>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</si>
  <si>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</si>
  <si>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</si>
  <si>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</si>
  <si>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</si>
  <si>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</si>
  <si>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</si>
  <si>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</si>
  <si>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</si>
  <si>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</si>
  <si>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</si>
  <si>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</si>
  <si>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</si>
  <si>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</si>
  <si>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</si>
  <si>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</si>
  <si>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</si>
  <si>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</si>
  <si>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</si>
  <si>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</si>
  <si>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</si>
  <si>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</si>
  <si>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</si>
  <si>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</si>
  <si>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</si>
  <si>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</si>
  <si>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</si>
  <si>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</si>
  <si>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</si>
  <si>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</si>
  <si>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</si>
  <si>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</si>
  <si>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</si>
  <si>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</si>
  <si>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</si>
  <si>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</si>
  <si>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</si>
  <si>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</si>
  <si>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</si>
  <si>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</si>
  <si>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</si>
  <si>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</si>
  <si>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</si>
  <si>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</si>
  <si>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</si>
  <si>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</si>
  <si>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</si>
  <si>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</si>
  <si>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</si>
  <si>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</si>
  <si>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</si>
  <si>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</si>
  <si>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</si>
  <si>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</si>
  <si>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</si>
  <si>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</si>
  <si>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</si>
  <si>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</si>
  <si>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</si>
  <si>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</si>
  <si>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</si>
  <si>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</si>
  <si>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</si>
  <si>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</si>
  <si>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</si>
  <si>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</si>
  <si>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</si>
  <si>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</si>
  <si>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</si>
  <si>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</si>
  <si>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</si>
  <si>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</si>
  <si>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</si>
  <si>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</si>
  <si>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</si>
  <si>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</si>
  <si>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</si>
  <si>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</si>
  <si>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</si>
  <si>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</si>
  <si>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</si>
  <si>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</si>
  <si>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</si>
  <si>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</si>
  <si>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</si>
  <si>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</si>
  <si>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</si>
  <si>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</si>
  <si>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</si>
  <si>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</si>
  <si>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</si>
  <si>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</si>
  <si>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</si>
  <si>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</si>
  <si>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</si>
  <si>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</si>
  <si>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</si>
  <si>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</si>
  <si>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</si>
  <si>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</si>
  <si>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</si>
  <si>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</si>
  <si>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</si>
  <si>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</si>
  <si>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</si>
  <si>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</si>
  <si>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</si>
  <si>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</si>
  <si>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</si>
  <si>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</si>
  <si>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</si>
  <si>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</si>
  <si>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</si>
  <si>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</si>
  <si>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</si>
  <si>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</si>
  <si>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</si>
  <si>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</si>
  <si>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</si>
  <si>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</si>
  <si>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</si>
  <si>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</si>
  <si>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</si>
  <si>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</si>
  <si>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</si>
  <si>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</si>
  <si>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</si>
  <si>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</si>
  <si>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</si>
  <si>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</si>
  <si>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</si>
  <si>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</si>
  <si>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</si>
  <si>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</si>
  <si>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</si>
  <si>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</si>
  <si>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</si>
  <si>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</si>
  <si>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</si>
  <si>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</si>
  <si>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</si>
  <si>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</si>
  <si>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</si>
  <si>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</si>
  <si>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</si>
  <si>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</si>
  <si>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</si>
  <si>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</si>
  <si>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</si>
  <si>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</si>
  <si>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</si>
  <si>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</si>
  <si>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</si>
  <si>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</si>
  <si>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</si>
  <si>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</si>
  <si>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</si>
  <si>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</si>
  <si>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</si>
  <si>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</si>
  <si>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</si>
  <si>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</si>
  <si>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</si>
  <si>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</si>
  <si>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</si>
  <si>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</si>
  <si>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</si>
  <si>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</si>
  <si>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</si>
  <si>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</si>
  <si>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</si>
  <si>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</si>
  <si>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</si>
  <si>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</si>
  <si>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</si>
  <si>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</si>
  <si>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</si>
  <si>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</si>
  <si>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</si>
  <si>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</si>
  <si>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</si>
  <si>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</si>
  <si>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</si>
  <si>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</si>
  <si>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</si>
  <si>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</si>
  <si>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</si>
  <si>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</si>
  <si>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</si>
  <si>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</si>
  <si>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</si>
  <si>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</si>
  <si>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</si>
  <si>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</si>
  <si>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</si>
  <si>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</si>
  <si>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</si>
  <si>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</si>
  <si>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</si>
  <si>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</si>
  <si>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</si>
  <si>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</si>
  <si>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</si>
  <si>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</si>
  <si>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</si>
  <si>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</si>
  <si>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</si>
  <si>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</si>
  <si>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</si>
  <si>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</si>
  <si>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</si>
  <si>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</si>
  <si>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</si>
  <si>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</si>
  <si>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</si>
  <si>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</si>
  <si>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</si>
  <si>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</si>
  <si>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</si>
  <si>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</si>
  <si>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</si>
  <si>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</si>
  <si>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</si>
  <si>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</si>
  <si>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</si>
  <si>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</si>
  <si>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</si>
  <si>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</si>
  <si>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</si>
  <si>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</si>
  <si>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</si>
  <si>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</si>
  <si>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</si>
  <si>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</si>
  <si>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</si>
  <si>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</si>
  <si>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</si>
  <si>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</si>
  <si>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</si>
  <si>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</si>
  <si>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</si>
  <si>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</si>
  <si>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</si>
  <si>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</si>
  <si>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</si>
  <si>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</si>
  <si>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</si>
  <si>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</si>
  <si>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</si>
  <si>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</si>
  <si>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</si>
  <si>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</si>
  <si>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</si>
  <si>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</si>
  <si>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</si>
  <si>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</si>
  <si>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</si>
  <si>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</si>
  <si>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</si>
  <si>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</si>
  <si>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</si>
  <si>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</si>
  <si>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</si>
  <si>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</si>
  <si>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</si>
  <si>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</si>
  <si>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</si>
  <si>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</si>
  <si>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</si>
  <si>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</si>
  <si>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</si>
  <si>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</si>
  <si>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</si>
  <si>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</si>
  <si>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</si>
  <si>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</si>
  <si>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</si>
  <si>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</si>
  <si>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</si>
  <si>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</si>
  <si>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</si>
  <si>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</si>
  <si>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</si>
  <si>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</si>
  <si>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</si>
  <si>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</si>
  <si>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</si>
  <si>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</si>
  <si>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</si>
  <si>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</si>
  <si>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</si>
  <si>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</si>
  <si>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</si>
  <si>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</si>
  <si>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</si>
  <si>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</si>
  <si>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</si>
  <si>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</si>
  <si>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</si>
  <si>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</si>
  <si>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</si>
  <si>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</si>
  <si>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</si>
  <si>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</si>
  <si>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</si>
  <si>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</si>
  <si>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</si>
  <si>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</si>
  <si>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</si>
  <si>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</si>
  <si>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</si>
  <si>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</si>
  <si>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</si>
  <si>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</si>
  <si>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</si>
  <si>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</si>
  <si>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</si>
  <si>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</si>
  <si>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</si>
  <si>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</si>
  <si>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</si>
  <si>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</si>
  <si>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</si>
  <si>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</si>
  <si>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</si>
  <si>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</si>
  <si>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</si>
  <si>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</si>
  <si>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</si>
  <si>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</si>
  <si>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</si>
  <si>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</si>
  <si>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</si>
  <si>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</si>
  <si>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</si>
  <si>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</si>
  <si>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</si>
  <si>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</si>
  <si>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</si>
  <si>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</si>
  <si>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</si>
  <si>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</si>
  <si>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</si>
  <si>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</si>
  <si>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</si>
  <si>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</si>
  <si>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</si>
  <si>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</si>
  <si>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</si>
  <si>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</si>
  <si>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</si>
  <si>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</si>
  <si>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</si>
  <si>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</si>
  <si>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</si>
  <si>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</si>
  <si>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</si>
  <si>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</si>
  <si>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</si>
  <si>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</si>
  <si>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</si>
  <si>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</si>
  <si>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</si>
  <si>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</si>
  <si>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</si>
  <si>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</si>
  <si>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</si>
  <si>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</si>
  <si>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</si>
  <si>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</si>
  <si>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</si>
  <si>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</si>
  <si>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</si>
  <si>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</si>
  <si>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</si>
  <si>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</si>
  <si>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</si>
  <si>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</si>
  <si>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</si>
  <si>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</si>
  <si>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</si>
  <si>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</si>
  <si>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</si>
  <si>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</si>
  <si>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</si>
  <si>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</si>
  <si>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</si>
  <si>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</si>
  <si>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</si>
  <si>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</si>
  <si>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</si>
  <si>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</si>
  <si>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</si>
  <si>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</si>
  <si>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</si>
  <si>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</si>
  <si>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</si>
  <si>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</si>
  <si>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</si>
  <si>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</si>
  <si>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</si>
  <si>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</si>
  <si>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</si>
  <si>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</si>
  <si>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</si>
  <si>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</si>
  <si>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</si>
  <si>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</si>
  <si>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</si>
  <si>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</si>
  <si>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</si>
  <si>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</si>
  <si>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</si>
  <si>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</si>
  <si>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</si>
  <si>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</si>
  <si>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</si>
  <si>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</si>
  <si>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</si>
  <si>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</si>
  <si>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</si>
  <si>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</si>
  <si>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</si>
  <si>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</si>
  <si>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</si>
  <si>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</si>
  <si>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</si>
  <si>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</si>
  <si>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</si>
  <si>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</si>
  <si>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</si>
  <si>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</si>
  <si>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</si>
  <si>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</si>
  <si>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</si>
  <si>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</si>
  <si>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</si>
  <si>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</si>
  <si>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</si>
  <si>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</si>
  <si>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</si>
  <si>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</si>
  <si>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</si>
  <si>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</si>
  <si>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</si>
  <si>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</si>
  <si>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</si>
  <si>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</si>
  <si>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</si>
  <si>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</si>
  <si>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</si>
  <si>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</si>
  <si>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</si>
  <si>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</si>
  <si>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</si>
  <si>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</si>
  <si>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</si>
  <si>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</si>
  <si>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</si>
  <si>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</si>
  <si>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</si>
  <si>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</si>
  <si>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</si>
  <si>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</si>
  <si>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</si>
  <si>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</si>
  <si>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</si>
  <si>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</si>
  <si>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</si>
  <si>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</si>
  <si>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</si>
  <si>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</si>
  <si>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</si>
  <si>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</si>
  <si>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</si>
  <si>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</si>
  <si>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</si>
  <si>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</si>
  <si>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</si>
  <si>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</si>
  <si>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</si>
  <si>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</si>
  <si>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</si>
  <si>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</si>
  <si>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</si>
  <si>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</si>
  <si>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</si>
  <si>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</si>
  <si>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</si>
  <si>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</si>
  <si>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</si>
  <si>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</si>
  <si>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</si>
  <si>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</si>
  <si>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</si>
  <si>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</si>
  <si>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</si>
  <si>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</si>
  <si>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</si>
  <si>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</si>
  <si>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</si>
  <si>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</si>
  <si>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</si>
  <si>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</si>
  <si>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</si>
  <si>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</si>
  <si>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</si>
  <si>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</si>
  <si>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</si>
  <si>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</si>
  <si>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</si>
  <si>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</si>
  <si>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</si>
  <si>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</si>
  <si>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</si>
  <si>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</si>
  <si>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</si>
  <si>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</si>
  <si>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</si>
  <si>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</si>
  <si>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</si>
  <si>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</si>
  <si>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</si>
  <si>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</si>
  <si>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</si>
  <si>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</si>
  <si>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</si>
  <si>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</si>
  <si>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</si>
  <si>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</si>
  <si>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</si>
  <si>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</si>
  <si>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</si>
  <si>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</si>
  <si>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</si>
  <si>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</si>
  <si>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</si>
  <si>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</si>
  <si>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</si>
  <si>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</si>
  <si>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</si>
  <si>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</si>
  <si>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</si>
  <si>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</si>
  <si>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</si>
  <si>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</si>
  <si>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</si>
  <si>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</si>
  <si>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</si>
  <si>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</si>
  <si>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</si>
  <si>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</si>
  <si>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</si>
  <si>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</si>
  <si>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</si>
  <si>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</si>
  <si>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</si>
  <si>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</si>
  <si>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</si>
  <si>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</si>
  <si>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</si>
  <si>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</si>
  <si>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</si>
  <si>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</si>
  <si>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</si>
  <si>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</si>
  <si>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</si>
  <si>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</si>
  <si>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</si>
  <si>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</si>
  <si>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</si>
  <si>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</si>
  <si>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</si>
  <si>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</si>
  <si>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</si>
  <si>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</si>
  <si>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</si>
  <si>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</si>
  <si>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</si>
  <si>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</si>
  <si>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</si>
  <si>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</si>
  <si>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</si>
  <si>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</si>
  <si>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</si>
  <si>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</si>
  <si>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</si>
  <si>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</si>
  <si>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</si>
  <si>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</si>
  <si>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</si>
  <si>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</si>
  <si>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</si>
  <si>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</si>
  <si>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</si>
  <si>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</si>
  <si>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</si>
  <si>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</si>
  <si>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</si>
  <si>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</si>
  <si>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</si>
  <si>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</si>
  <si>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</si>
  <si>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</si>
  <si>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</si>
  <si>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</si>
  <si>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</si>
  <si>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</si>
  <si>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</si>
  <si>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</si>
  <si>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</si>
  <si>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</si>
  <si>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</si>
  <si>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</si>
  <si>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</si>
  <si>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</si>
  <si>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</si>
  <si>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</si>
  <si>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</si>
  <si>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</si>
  <si>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</si>
  <si>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</si>
  <si>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</si>
  <si>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</si>
  <si>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</si>
  <si>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</si>
  <si>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</si>
  <si>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</si>
  <si>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</si>
  <si>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</si>
  <si>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</si>
  <si>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</si>
  <si>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</si>
  <si>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</si>
  <si>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</si>
  <si>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</si>
  <si>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</si>
  <si>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</si>
  <si>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</si>
  <si>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</si>
  <si>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</si>
  <si>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</si>
  <si>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</si>
  <si>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</si>
  <si>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</si>
  <si>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</si>
  <si>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</si>
  <si>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</si>
  <si>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</si>
  <si>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</si>
  <si>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</si>
  <si>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</si>
  <si>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</si>
  <si>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</si>
  <si>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</si>
  <si>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</si>
  <si>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</si>
  <si>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</si>
  <si>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</si>
  <si>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</si>
  <si>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</si>
  <si>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</si>
  <si>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</si>
  <si>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</si>
  <si>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</si>
  <si>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</si>
  <si>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</si>
  <si>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</si>
  <si>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</si>
  <si>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</si>
  <si>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</si>
  <si>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</si>
  <si>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</si>
  <si>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</si>
  <si>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</si>
  <si>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</si>
  <si>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</si>
  <si>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</si>
  <si>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</si>
  <si>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</si>
  <si>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</si>
  <si>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</si>
  <si>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</si>
  <si>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</si>
  <si>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</si>
  <si>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</si>
  <si>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</si>
  <si>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</si>
  <si>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</si>
  <si>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</si>
  <si>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</si>
  <si>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</si>
  <si>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</si>
  <si>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</si>
  <si>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</si>
  <si>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</si>
  <si>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</si>
  <si>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</si>
  <si>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</si>
  <si>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</si>
  <si>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</si>
  <si>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</si>
  <si>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</si>
  <si>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</si>
  <si>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</si>
  <si>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</si>
  <si>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</si>
  <si>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</si>
  <si>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</si>
  <si>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</si>
  <si>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</si>
  <si>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</si>
  <si>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</si>
  <si>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</si>
  <si>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</si>
  <si>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</si>
  <si>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</si>
  <si>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</si>
  <si>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</si>
  <si>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</si>
  <si>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</si>
  <si>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</si>
  <si>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</si>
  <si>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</si>
  <si>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</si>
  <si>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</si>
  <si>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</si>
  <si>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</si>
  <si>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</si>
  <si>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</si>
  <si>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</si>
  <si>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</si>
  <si>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</si>
  <si>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</si>
  <si>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</si>
  <si>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</si>
  <si>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</si>
  <si>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</si>
  <si>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</si>
  <si>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</si>
  <si>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</si>
  <si>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</si>
  <si>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</si>
  <si>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</si>
  <si>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</si>
  <si>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</si>
  <si>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</si>
  <si>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</si>
  <si>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</si>
  <si>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</si>
  <si>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</si>
  <si>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</si>
  <si>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</si>
  <si>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</si>
  <si>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</si>
  <si>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</si>
  <si>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</si>
  <si>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</si>
  <si>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</si>
  <si>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</si>
  <si>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</si>
  <si>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</si>
  <si>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</si>
  <si>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</si>
  <si>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</si>
  <si>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</si>
  <si>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</si>
  <si>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</si>
  <si>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</si>
  <si>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</si>
  <si>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</si>
  <si>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</si>
  <si>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</si>
  <si>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</si>
  <si>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</si>
  <si>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</si>
  <si>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</si>
  <si>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</si>
  <si>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</si>
  <si>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</si>
  <si>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</si>
  <si>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</si>
  <si>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</si>
  <si>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</si>
  <si>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</si>
  <si>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</si>
  <si>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</si>
  <si>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</si>
  <si>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</si>
  <si>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</si>
  <si>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</si>
  <si>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</si>
  <si>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</si>
  <si>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</si>
  <si>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</si>
  <si>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</si>
  <si>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</si>
  <si>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</si>
  <si>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</si>
  <si>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</si>
  <si>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</si>
  <si>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</si>
  <si>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</si>
  <si>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</si>
  <si>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</si>
  <si>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</si>
  <si>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</si>
  <si>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</si>
  <si>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</si>
  <si>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</si>
  <si>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</si>
  <si>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</si>
  <si>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</si>
  <si>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</si>
  <si>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</si>
  <si>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</si>
  <si>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</si>
  <si>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</si>
  <si>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</si>
  <si>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</si>
  <si>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</si>
  <si>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</si>
  <si>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</si>
  <si>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</si>
  <si>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</si>
  <si>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</si>
  <si>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</si>
  <si>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</si>
  <si>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</si>
  <si>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</si>
  <si>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</si>
  <si>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</si>
  <si>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</si>
  <si>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</si>
  <si>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</si>
  <si>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</si>
  <si>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</si>
  <si>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</si>
  <si>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</si>
  <si>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</si>
  <si>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</si>
  <si>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</si>
  <si>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</si>
  <si>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</si>
  <si>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</si>
  <si>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</si>
  <si>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</si>
  <si>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</si>
  <si>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</si>
  <si>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</si>
  <si>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</si>
  <si>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</si>
  <si>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</si>
  <si>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</si>
  <si>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</si>
  <si>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</si>
  <si>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</si>
  <si>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</si>
  <si>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</si>
  <si>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</si>
  <si>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</si>
  <si>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</si>
  <si>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</si>
  <si>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</si>
  <si>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</si>
  <si>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</si>
  <si>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</si>
  <si>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</si>
  <si>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</si>
  <si>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</si>
  <si>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</si>
  <si>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</si>
  <si>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</si>
  <si>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</si>
  <si>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</si>
  <si>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</si>
  <si>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</si>
  <si>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</si>
  <si>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</si>
  <si>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</si>
  <si>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</si>
  <si>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</si>
  <si>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</si>
  <si>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</si>
  <si>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</si>
  <si>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</si>
  <si>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</si>
  <si>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</si>
  <si>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</si>
  <si>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</si>
  <si>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</si>
  <si>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</si>
  <si>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</si>
  <si>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</si>
  <si>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</si>
  <si>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</si>
  <si>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</si>
  <si>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</si>
  <si>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</si>
  <si>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</si>
  <si>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</si>
  <si>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</si>
  <si>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</si>
  <si>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</si>
  <si>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</si>
  <si>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</si>
  <si>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</si>
  <si>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</si>
  <si>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</si>
  <si>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</si>
  <si>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</si>
  <si>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</si>
  <si>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</si>
  <si>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</si>
  <si>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</si>
  <si>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</si>
  <si>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</si>
  <si>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</si>
  <si>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</si>
  <si>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</si>
  <si>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</si>
  <si>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</si>
  <si>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</si>
  <si>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</si>
  <si>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</si>
  <si>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</si>
  <si>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</si>
  <si>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</si>
  <si>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</si>
  <si>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</si>
  <si>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</si>
  <si>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</si>
  <si>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</si>
  <si>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</si>
  <si>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</si>
  <si>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</si>
  <si>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</si>
  <si>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</si>
  <si>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</si>
  <si>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</si>
  <si>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</si>
  <si>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</si>
  <si>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</si>
  <si>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</si>
  <si>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</si>
  <si>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</si>
  <si>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</si>
  <si>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</si>
  <si>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</si>
  <si>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</si>
  <si>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</si>
  <si>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</si>
  <si>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</si>
  <si>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</si>
  <si>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</si>
  <si>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</si>
  <si>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</si>
  <si>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</si>
  <si>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</si>
  <si>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</si>
  <si>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</si>
  <si>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</si>
  <si>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</si>
  <si>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</si>
  <si>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</si>
  <si>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</si>
  <si>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</si>
  <si>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</si>
  <si>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</si>
  <si>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</si>
  <si>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</si>
  <si>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</si>
  <si>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</si>
  <si>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</si>
  <si>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</si>
  <si>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</si>
  <si>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</si>
  <si>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</si>
  <si>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</si>
  <si>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</si>
  <si>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</si>
  <si>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</si>
  <si>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</si>
  <si>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</si>
  <si>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</si>
  <si>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</si>
  <si>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</si>
  <si>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</si>
  <si>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</si>
  <si>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</si>
  <si>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</si>
  <si>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</si>
  <si>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</si>
  <si>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</si>
  <si>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</si>
  <si>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</si>
  <si>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</si>
  <si>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</si>
  <si>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</si>
  <si>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</si>
  <si>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</si>
  <si>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</si>
  <si>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</si>
  <si>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</si>
  <si>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</si>
  <si>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</si>
  <si>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</si>
  <si>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</si>
  <si>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</si>
  <si>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</si>
  <si>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</si>
  <si>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</si>
  <si>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</si>
  <si>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</si>
  <si>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</si>
  <si>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</si>
  <si>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</si>
  <si>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</si>
  <si>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</si>
  <si>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</si>
  <si>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</si>
  <si>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</si>
  <si>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</si>
  <si>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</si>
  <si>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</si>
  <si>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</si>
  <si>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</si>
  <si>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</si>
  <si>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</si>
  <si>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</si>
  <si>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</si>
  <si>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</si>
  <si>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</si>
  <si>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</si>
  <si>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</si>
  <si>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</si>
  <si>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</si>
  <si>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</si>
  <si>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</si>
  <si>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</si>
  <si>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</si>
  <si>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</si>
  <si>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</si>
  <si>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</si>
  <si>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</si>
  <si>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</si>
  <si>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</si>
  <si>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</si>
  <si>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</si>
  <si>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</si>
  <si>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</si>
  <si>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</si>
  <si>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</si>
  <si>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</si>
  <si>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</si>
  <si>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</si>
  <si>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</si>
  <si>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</si>
  <si>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</si>
  <si>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</si>
  <si>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</si>
  <si>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</si>
  <si>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</si>
  <si>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</si>
  <si>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</si>
  <si>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</si>
  <si>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</si>
  <si>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</si>
  <si>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</si>
  <si>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</si>
  <si>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</si>
  <si>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</si>
  <si>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</si>
  <si>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</si>
  <si>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</si>
  <si>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</si>
  <si>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</si>
  <si>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</si>
  <si>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</si>
  <si>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</si>
  <si>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</si>
  <si>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</si>
  <si>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</si>
  <si>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</si>
  <si>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</si>
  <si>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</si>
  <si>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</si>
  <si>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</si>
  <si>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</si>
  <si>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</si>
  <si>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</si>
  <si>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</si>
  <si>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</si>
  <si>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</si>
  <si>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</si>
  <si>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</si>
  <si>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</si>
  <si>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</si>
  <si>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</si>
  <si>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</si>
  <si>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</si>
  <si>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</si>
  <si>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</si>
  <si>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</si>
  <si>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</si>
  <si>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</si>
  <si>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</si>
  <si>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</si>
  <si>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</si>
  <si>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</si>
  <si>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</si>
  <si>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</si>
  <si>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</si>
  <si>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</si>
  <si>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</si>
  <si>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</si>
  <si>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</si>
  <si>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</si>
  <si>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</si>
  <si>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</si>
  <si>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</si>
  <si>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</si>
  <si>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</si>
  <si>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</si>
  <si>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</si>
  <si>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</si>
  <si>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</si>
  <si>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</si>
  <si>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</si>
  <si>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</si>
  <si>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</si>
  <si>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</si>
  <si>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</si>
  <si>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</si>
  <si>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</si>
  <si>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</si>
  <si>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</si>
  <si>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</si>
  <si>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</si>
  <si>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</si>
  <si>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</si>
  <si>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</si>
  <si>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</si>
  <si>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</si>
  <si>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</si>
  <si>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</si>
  <si>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</si>
  <si>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</si>
  <si>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</si>
  <si>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</si>
  <si>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</si>
  <si>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</si>
  <si>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</si>
  <si>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</si>
  <si>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</si>
  <si>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</si>
  <si>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</si>
  <si>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</si>
  <si>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</si>
  <si>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</si>
  <si>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</si>
  <si>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</si>
  <si>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</si>
  <si>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</si>
  <si>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</si>
  <si>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</si>
  <si>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</si>
  <si>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</si>
  <si>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</si>
  <si>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</si>
  <si>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</si>
  <si>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</si>
  <si>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</si>
  <si>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</si>
  <si>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</si>
  <si>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</si>
  <si>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</si>
  <si>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</si>
  <si>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</si>
  <si>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</si>
  <si>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</si>
  <si>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</si>
  <si>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</si>
  <si>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</si>
  <si>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</si>
  <si>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</si>
  <si>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</si>
  <si>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</si>
  <si>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</si>
  <si>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</si>
  <si>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</si>
  <si>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</si>
  <si>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</si>
  <si>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</si>
  <si>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</si>
  <si>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</si>
  <si>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</si>
  <si>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</si>
  <si>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</si>
  <si>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</si>
  <si>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</si>
  <si>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</si>
  <si>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</si>
  <si>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</si>
  <si>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</si>
  <si>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</si>
  <si>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</si>
  <si>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</si>
  <si>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</si>
  <si>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</si>
  <si>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</si>
  <si>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</si>
  <si>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</si>
  <si>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</si>
  <si>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</si>
  <si>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</si>
  <si>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</si>
  <si>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</si>
  <si>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</si>
  <si>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</si>
  <si>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</si>
  <si>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</si>
  <si>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</si>
  <si>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</si>
  <si>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</si>
  <si>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</si>
  <si>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</si>
  <si>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</si>
  <si>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</si>
  <si>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</si>
  <si>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</si>
  <si>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</si>
  <si>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</si>
  <si>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</si>
  <si>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</si>
  <si>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</si>
  <si>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</si>
  <si>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</si>
  <si>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</si>
  <si>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</si>
  <si>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</si>
  <si>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</si>
  <si>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</si>
  <si>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</si>
  <si>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</si>
  <si>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</si>
  <si>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</si>
  <si>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</si>
  <si>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</si>
  <si>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</si>
  <si>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</si>
  <si>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</si>
  <si>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</si>
  <si>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</si>
  <si>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</si>
  <si>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</si>
  <si>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</si>
  <si>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</si>
  <si>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</si>
  <si>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</si>
  <si>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</si>
  <si>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</si>
  <si>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</si>
  <si>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</si>
  <si>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</si>
  <si>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</si>
  <si>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</si>
  <si>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</si>
  <si>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</si>
  <si>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</si>
  <si>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</si>
  <si>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</si>
  <si>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</si>
  <si>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</si>
  <si>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</si>
  <si>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</si>
  <si>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</si>
  <si>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</si>
  <si>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</si>
  <si>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</si>
  <si>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</si>
  <si>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</si>
  <si>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</si>
  <si>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</si>
  <si>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</si>
  <si>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</si>
  <si>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</si>
  <si>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</si>
  <si>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</si>
  <si>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</si>
  <si>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</si>
  <si>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</si>
  <si>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</si>
  <si>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</si>
  <si>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</si>
  <si>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</si>
  <si>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</si>
  <si>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</si>
  <si>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</si>
  <si>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</si>
  <si>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</si>
  <si>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</si>
  <si>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</si>
  <si>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</si>
  <si>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</si>
  <si>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</si>
  <si>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</si>
  <si>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</si>
  <si>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</si>
  <si>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</si>
  <si>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</si>
  <si>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</si>
  <si>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</si>
  <si>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</si>
  <si>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</si>
  <si>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</si>
  <si>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</si>
  <si>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</si>
  <si>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</si>
  <si>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</si>
  <si>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</si>
  <si>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</si>
  <si>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</si>
  <si>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</si>
  <si>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</si>
  <si>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</si>
  <si>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</si>
  <si>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</si>
  <si>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</si>
  <si>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</si>
  <si>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</si>
  <si>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</si>
  <si>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</si>
  <si>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</si>
  <si>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</si>
  <si>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</si>
  <si>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</si>
  <si>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</si>
  <si>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</si>
  <si>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</si>
  <si>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</si>
  <si>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</si>
  <si>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</si>
  <si>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</si>
  <si>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</si>
  <si>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</si>
  <si>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</si>
  <si>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</si>
  <si>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</si>
  <si>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</si>
  <si>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</si>
  <si>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</si>
  <si>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</si>
  <si>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</si>
  <si>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</si>
  <si>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</si>
  <si>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</si>
  <si>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</si>
  <si>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</si>
  <si>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</si>
  <si>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</si>
  <si>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</si>
  <si>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</si>
  <si>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</si>
  <si>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</si>
  <si>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</si>
  <si>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</si>
  <si>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</si>
  <si>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</si>
  <si>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</si>
  <si>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</si>
  <si>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</si>
  <si>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</si>
  <si>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</si>
  <si>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</si>
  <si>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</si>
  <si>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</si>
  <si>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</si>
  <si>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</si>
  <si>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</si>
  <si>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</si>
  <si>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</si>
  <si>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</si>
  <si>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</si>
  <si>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</si>
  <si>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</si>
  <si>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</si>
  <si>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</si>
  <si>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</si>
  <si>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</si>
  <si>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</si>
  <si>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</si>
  <si>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</si>
  <si>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</si>
  <si>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</si>
  <si>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</si>
  <si>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</si>
  <si>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</si>
  <si>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</si>
  <si>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</si>
  <si>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</si>
  <si>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</si>
  <si>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</si>
  <si>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</si>
  <si>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</si>
  <si>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</si>
  <si>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</si>
  <si>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</si>
  <si>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</si>
  <si>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</si>
  <si>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</si>
  <si>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</si>
  <si>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</si>
  <si>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</si>
  <si>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</si>
  <si>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</si>
  <si>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</si>
  <si>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</si>
  <si>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</si>
  <si>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</si>
  <si>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</si>
  <si>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</si>
  <si>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</si>
  <si>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</si>
  <si>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</si>
  <si>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</si>
  <si>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</si>
  <si>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</si>
  <si>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</si>
  <si>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</si>
  <si>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</si>
  <si>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</si>
  <si>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</si>
  <si>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</si>
  <si>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</si>
  <si>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</si>
  <si>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</si>
  <si>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</si>
  <si>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</si>
  <si>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</si>
  <si>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</si>
  <si>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</si>
  <si>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</si>
  <si>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</si>
  <si>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</si>
  <si>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</si>
  <si>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</si>
  <si>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</si>
  <si>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</si>
  <si>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</si>
  <si>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</si>
  <si>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</si>
  <si>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</si>
  <si>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</si>
  <si>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</si>
  <si>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</si>
  <si>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</si>
  <si>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</si>
  <si>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</si>
  <si>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</si>
  <si>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</si>
  <si>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</si>
  <si>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</si>
  <si>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</si>
  <si>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</si>
  <si>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</si>
  <si>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</si>
  <si>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</si>
  <si>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</si>
  <si>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</si>
  <si>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</si>
  <si>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</si>
  <si>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</si>
  <si>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</si>
  <si>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</si>
  <si>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</si>
  <si>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</si>
  <si>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</si>
  <si>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</si>
  <si>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</si>
  <si>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</si>
  <si>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</si>
  <si>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</si>
  <si>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</si>
  <si>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</si>
  <si>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</si>
  <si>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</si>
  <si>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</si>
  <si>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</si>
  <si>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</si>
  <si>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</si>
  <si>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</si>
  <si>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</si>
  <si>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</si>
  <si>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</si>
  <si>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</si>
  <si>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</si>
  <si>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</si>
  <si>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</si>
  <si>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</si>
  <si>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</si>
  <si>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</si>
  <si>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</si>
  <si>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</si>
  <si>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</si>
  <si>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</si>
  <si>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</si>
  <si>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</si>
  <si>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</si>
  <si>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</si>
  <si>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</si>
  <si>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</si>
  <si>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</si>
  <si>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</si>
  <si>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</si>
  <si>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</si>
  <si>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</si>
  <si>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</si>
  <si>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</si>
  <si>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</si>
  <si>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</si>
  <si>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</si>
  <si>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</si>
  <si>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</si>
  <si>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</si>
  <si>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</si>
  <si>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</si>
  <si>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</si>
  <si>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</si>
  <si>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</si>
  <si>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</si>
  <si>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</si>
  <si>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</si>
  <si>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</si>
  <si>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</si>
  <si>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</si>
  <si>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</si>
  <si>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</si>
  <si>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</si>
  <si>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</si>
  <si>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</si>
  <si>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</si>
  <si>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</si>
  <si>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</si>
  <si>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</si>
  <si>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</si>
  <si>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</si>
  <si>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</si>
  <si>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</si>
  <si>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</si>
  <si>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</si>
  <si>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</si>
  <si>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</si>
  <si>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</si>
  <si>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</si>
  <si>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</si>
  <si>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</si>
  <si>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</si>
  <si>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</si>
  <si>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</si>
  <si>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</si>
  <si>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</si>
  <si>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</si>
  <si>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</si>
  <si>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</si>
  <si>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</si>
  <si>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</si>
  <si>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</si>
  <si>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</si>
  <si>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</si>
  <si>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</si>
  <si>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</si>
  <si>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</si>
  <si>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</si>
  <si>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</si>
  <si>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</si>
  <si>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</si>
  <si>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</si>
  <si>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</si>
  <si>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</si>
  <si>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</si>
  <si>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</si>
  <si>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</si>
  <si>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</si>
  <si>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</si>
  <si>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</si>
  <si>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</si>
  <si>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</si>
  <si>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</si>
  <si>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</si>
  <si>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</si>
  <si>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</si>
  <si>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</si>
  <si>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</si>
  <si>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</si>
  <si>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</si>
  <si>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</si>
  <si>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</si>
  <si>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</si>
  <si>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</si>
  <si>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</si>
  <si>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</si>
  <si>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</si>
  <si>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</si>
  <si>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</si>
  <si>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</si>
  <si>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</si>
  <si>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</si>
  <si>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</si>
  <si>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</si>
  <si>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</si>
  <si>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</si>
  <si>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</si>
  <si>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</si>
  <si>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</si>
  <si>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</si>
  <si>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</si>
  <si>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</si>
  <si>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</si>
  <si>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</si>
  <si>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</si>
  <si>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</si>
  <si>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</si>
  <si>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</si>
  <si>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</si>
  <si>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</si>
  <si>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</si>
  <si>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</si>
  <si>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</si>
  <si>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</si>
  <si>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</si>
  <si>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</si>
  <si>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</si>
  <si>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</si>
  <si>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</si>
  <si>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</si>
  <si>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</si>
  <si>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</si>
  <si>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</si>
  <si>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</si>
  <si>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</si>
  <si>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</si>
  <si>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</si>
  <si>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</si>
  <si>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</si>
  <si>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</si>
  <si>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</si>
  <si>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</si>
  <si>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</si>
  <si>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</si>
  <si>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</si>
  <si>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</si>
  <si>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</si>
  <si>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</si>
  <si>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</si>
  <si>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</si>
  <si>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</si>
  <si>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</si>
  <si>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</si>
  <si>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</si>
  <si>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</si>
  <si>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</si>
  <si>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</si>
  <si>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</si>
  <si>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</si>
  <si>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</si>
  <si>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</si>
  <si>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</si>
  <si>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</si>
  <si>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</si>
  <si>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</si>
  <si>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</si>
  <si>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</si>
  <si>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</si>
  <si>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</si>
  <si>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</si>
  <si>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</si>
  <si>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</si>
  <si>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</si>
  <si>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</si>
  <si>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</si>
  <si>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</si>
  <si>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</si>
  <si>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</si>
  <si>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</si>
  <si>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</si>
  <si>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</si>
  <si>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</si>
  <si>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</si>
  <si>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</si>
  <si>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</si>
  <si>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</si>
  <si>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</si>
  <si>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</si>
  <si>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</si>
  <si>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</si>
  <si>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</si>
  <si>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</si>
  <si>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</si>
  <si>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</si>
  <si>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</si>
  <si>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</si>
  <si>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</si>
  <si>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</si>
  <si>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</si>
  <si>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</si>
  <si>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</si>
  <si>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</si>
  <si>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</si>
  <si>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</si>
  <si>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</si>
  <si>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</si>
  <si>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</si>
  <si>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</si>
  <si>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</si>
  <si>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</si>
  <si>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</si>
  <si>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</si>
  <si>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</si>
  <si>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</si>
  <si>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</si>
  <si>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</si>
  <si>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</si>
  <si>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</si>
  <si>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</si>
  <si>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</si>
  <si>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</si>
  <si>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</si>
  <si>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</si>
  <si>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</si>
  <si>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</si>
  <si>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</si>
  <si>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</si>
  <si>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</si>
  <si>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</si>
  <si>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</si>
  <si>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</si>
  <si>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</si>
  <si>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</si>
  <si>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</si>
  <si>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</si>
  <si>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</si>
  <si>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</si>
  <si>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</si>
  <si>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</si>
  <si>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</si>
  <si>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</si>
  <si>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</si>
  <si>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</si>
  <si>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</si>
  <si>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</si>
  <si>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</si>
  <si>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</si>
  <si>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</si>
  <si>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</si>
  <si>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</si>
  <si>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</si>
  <si>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</si>
  <si>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</si>
  <si>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</si>
  <si>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</si>
  <si>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</si>
  <si>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</si>
  <si>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</si>
  <si>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</si>
  <si>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</si>
  <si>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</si>
  <si>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</si>
  <si>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</si>
  <si>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</si>
  <si>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</si>
  <si>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</si>
  <si>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</si>
  <si>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</si>
  <si>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</si>
  <si>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</si>
  <si>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</si>
  <si>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</si>
  <si>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</si>
  <si>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</si>
  <si>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</si>
  <si>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</si>
  <si>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</si>
  <si>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</si>
  <si>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</si>
  <si>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</si>
  <si>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</si>
  <si>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</si>
  <si>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</si>
  <si>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</si>
  <si>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</si>
  <si>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</si>
  <si>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</si>
  <si>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</si>
  <si>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</si>
  <si>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</si>
  <si>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</si>
  <si>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</si>
  <si>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</si>
  <si>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</si>
  <si>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</si>
  <si>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</si>
  <si>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</si>
  <si>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</si>
  <si>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</si>
  <si>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</si>
  <si>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</si>
  <si>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</si>
  <si>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</si>
  <si>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</si>
  <si>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</si>
  <si>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</si>
  <si>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</si>
  <si>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</si>
  <si>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</si>
  <si>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</si>
  <si>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</si>
  <si>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</si>
  <si>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</si>
  <si>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</si>
  <si>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</si>
  <si>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</si>
  <si>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</si>
  <si>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</si>
  <si>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</si>
  <si>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</si>
  <si>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</si>
  <si>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</si>
  <si>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</si>
  <si>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</si>
  <si>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</si>
  <si>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</si>
  <si>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</si>
  <si>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</si>
  <si>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</si>
  <si>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</si>
  <si>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</si>
  <si>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</si>
  <si>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</si>
  <si>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</si>
  <si>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</si>
  <si>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</si>
  <si>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</si>
  <si>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</si>
  <si>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</si>
  <si>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</si>
  <si>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</si>
  <si>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</si>
  <si>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</si>
  <si>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</si>
  <si>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</si>
  <si>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</si>
  <si>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</si>
  <si>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</si>
  <si>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</si>
  <si>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</si>
  <si>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</si>
  <si>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</si>
  <si>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</si>
  <si>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</si>
  <si>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</si>
  <si>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</si>
  <si>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</si>
  <si>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</si>
  <si>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</si>
  <si>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</si>
  <si>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</si>
  <si>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</si>
  <si>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</si>
  <si>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</si>
  <si>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</si>
  <si>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</si>
  <si>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</si>
  <si>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</si>
  <si>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</si>
  <si>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</si>
  <si>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</si>
  <si>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</si>
  <si>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</si>
  <si>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</si>
  <si>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</si>
  <si>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</si>
  <si>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</si>
  <si>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</si>
  <si>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</si>
  <si>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</si>
  <si>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</si>
  <si>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</si>
  <si>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</si>
  <si>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</si>
  <si>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</si>
  <si>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</si>
  <si>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</si>
  <si>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</si>
  <si>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</si>
  <si>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</si>
  <si>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</si>
  <si>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</si>
  <si>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</si>
  <si>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</si>
  <si>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</si>
  <si>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</si>
  <si>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</si>
  <si>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</si>
  <si>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</si>
  <si>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</si>
  <si>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</si>
  <si>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</si>
  <si>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</si>
  <si>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</si>
  <si>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</si>
  <si>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</si>
  <si>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</si>
  <si>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</si>
  <si>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</si>
  <si>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</si>
  <si>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</si>
  <si>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</si>
  <si>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</si>
  <si>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</si>
  <si>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</si>
  <si>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</si>
  <si>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</si>
  <si>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</si>
  <si>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</si>
  <si>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</si>
  <si>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</si>
  <si>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</si>
  <si>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</si>
  <si>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</si>
  <si>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</si>
  <si>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</si>
  <si>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</si>
  <si>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</si>
  <si>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</si>
  <si>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</si>
  <si>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</si>
  <si>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</si>
  <si>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</si>
  <si>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</si>
  <si>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</si>
  <si>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</si>
  <si>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</si>
  <si>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</si>
  <si>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</si>
  <si>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</si>
  <si>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</si>
  <si>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</si>
  <si>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</si>
  <si>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</si>
  <si>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</si>
  <si>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</si>
  <si>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</si>
  <si>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</si>
  <si>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</si>
  <si>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</si>
  <si>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</si>
  <si>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</si>
  <si>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</si>
  <si>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</si>
  <si>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</si>
  <si>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</si>
  <si>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</si>
  <si>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</si>
  <si>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</si>
  <si>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</si>
  <si>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</si>
  <si>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</si>
  <si>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</si>
  <si>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</si>
  <si>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</si>
  <si>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</si>
  <si>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</si>
  <si>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</si>
  <si>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</si>
  <si>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</si>
  <si>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</si>
  <si>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</si>
  <si>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</si>
  <si>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</si>
  <si>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</si>
  <si>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</si>
  <si>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</si>
  <si>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</si>
  <si>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</si>
  <si>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</si>
  <si>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</si>
  <si>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</si>
  <si>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</si>
  <si>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</si>
  <si>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</si>
  <si>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</si>
  <si>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</si>
  <si>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</si>
  <si>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</si>
  <si>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</si>
  <si>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</si>
  <si>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</si>
  <si>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</si>
  <si>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</si>
  <si>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</si>
  <si>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</si>
  <si>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</si>
  <si>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</si>
  <si>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</si>
  <si>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</si>
  <si>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</si>
  <si>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</si>
  <si>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</si>
  <si>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</si>
  <si>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</si>
  <si>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</si>
  <si>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</si>
  <si>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</si>
  <si>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</si>
  <si>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</si>
  <si>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</si>
  <si>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</si>
  <si>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</si>
  <si>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</si>
  <si>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</si>
  <si>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</si>
  <si>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</si>
  <si>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</si>
  <si>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</si>
  <si>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</si>
  <si>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</si>
  <si>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</si>
  <si>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</si>
  <si>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</si>
  <si>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</si>
  <si>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</si>
  <si>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</si>
  <si>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</si>
  <si>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</si>
  <si>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</si>
  <si>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</si>
  <si>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</si>
  <si>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</si>
  <si>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</si>
  <si>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</si>
  <si>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</si>
  <si>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</si>
  <si>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</si>
  <si>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</si>
  <si>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</si>
  <si>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</si>
  <si>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</si>
  <si>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</si>
  <si>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</si>
  <si>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</si>
  <si>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</si>
  <si>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</si>
  <si>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</si>
  <si>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</si>
  <si>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</si>
  <si>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</si>
  <si>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</si>
  <si>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</si>
  <si>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</si>
  <si>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</si>
  <si>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</si>
  <si>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</si>
  <si>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</si>
  <si>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</si>
  <si>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</si>
  <si>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</si>
  <si>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</si>
  <si>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</si>
  <si>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</si>
  <si>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</si>
  <si>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</si>
  <si>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</si>
  <si>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</si>
  <si>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</si>
  <si>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</si>
  <si>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</si>
  <si>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</si>
  <si>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</si>
  <si>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</si>
  <si>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</si>
  <si>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</si>
  <si>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</si>
  <si>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</si>
  <si>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</si>
  <si>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</si>
  <si>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</si>
  <si>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</si>
  <si>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</si>
  <si>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</si>
  <si>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</si>
  <si>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</si>
  <si>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</si>
  <si>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</si>
  <si>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</si>
  <si>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</si>
  <si>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</si>
  <si>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</si>
  <si>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</si>
  <si>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</si>
  <si>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</si>
  <si>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</si>
  <si>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</si>
  <si>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</si>
  <si>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</si>
  <si>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</si>
  <si>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</si>
  <si>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</si>
  <si>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</si>
  <si>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</si>
  <si>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</si>
  <si>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</si>
  <si>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</si>
  <si>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</si>
  <si>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</si>
  <si>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</si>
  <si>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</si>
  <si>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</si>
  <si>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</si>
  <si>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</si>
  <si>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</si>
  <si>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</si>
  <si>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</si>
  <si>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</si>
  <si>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</si>
  <si>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</si>
  <si>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</si>
  <si>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</si>
  <si>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</si>
  <si>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</si>
  <si>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</si>
  <si>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</si>
  <si>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</si>
  <si>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</si>
  <si>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</si>
  <si>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</si>
  <si>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</si>
  <si>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</si>
  <si>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</si>
  <si>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</si>
  <si>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</si>
  <si>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</si>
  <si>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</si>
  <si>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</si>
  <si>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</si>
  <si>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</si>
  <si>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</si>
  <si>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</si>
  <si>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</si>
  <si>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</si>
  <si>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</si>
  <si>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</si>
  <si>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</si>
  <si>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</si>
  <si>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</si>
  <si>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</si>
  <si>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</si>
  <si>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</si>
  <si>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</si>
  <si>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</si>
  <si>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</si>
  <si>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</si>
  <si>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</si>
  <si>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</si>
  <si>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</si>
  <si>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</si>
  <si>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</si>
  <si>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</si>
  <si>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</si>
  <si>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</si>
  <si>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</si>
  <si>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</si>
  <si>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</si>
  <si>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</si>
  <si>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</si>
  <si>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</si>
  <si>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</si>
  <si>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</si>
  <si>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</si>
  <si>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</si>
  <si>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</si>
  <si>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</si>
  <si>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</si>
  <si>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</si>
  <si>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</si>
  <si>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</si>
  <si>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</si>
  <si>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</si>
  <si>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</si>
  <si>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</si>
  <si>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</si>
  <si>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</si>
  <si>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</si>
  <si>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</si>
  <si>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</si>
  <si>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</si>
  <si>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</si>
  <si>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</si>
  <si>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</si>
  <si>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</si>
  <si>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</si>
  <si>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</si>
  <si>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</si>
  <si>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</si>
  <si>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</si>
  <si>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</si>
  <si>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</si>
  <si>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</si>
  <si>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</si>
  <si>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</si>
  <si>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</si>
  <si>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</si>
  <si>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</si>
  <si>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</si>
  <si>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</si>
  <si>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</si>
  <si>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</si>
  <si>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</si>
  <si>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</si>
  <si>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</si>
  <si>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</si>
  <si>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</si>
  <si>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</si>
  <si>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</si>
  <si>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</si>
  <si>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</si>
  <si>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</si>
  <si>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</si>
  <si>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</si>
  <si>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</si>
  <si>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</si>
  <si>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</si>
  <si>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</si>
  <si>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</si>
  <si>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</si>
  <si>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</si>
  <si>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</si>
  <si>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</si>
  <si>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</si>
  <si>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</si>
  <si>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</si>
  <si>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</si>
  <si>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</si>
  <si>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</si>
  <si>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</si>
  <si>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</si>
  <si>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</si>
  <si>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</si>
  <si>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</si>
  <si>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</si>
  <si>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</si>
  <si>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</si>
  <si>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</si>
  <si>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</si>
  <si>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</si>
  <si>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</si>
  <si>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</si>
  <si>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</si>
  <si>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</si>
  <si>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</si>
  <si>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</si>
  <si>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</si>
  <si>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</si>
  <si>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</si>
  <si>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</si>
  <si>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</si>
  <si>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</si>
  <si>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</si>
  <si>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</si>
  <si>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</si>
  <si>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</si>
  <si>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</si>
  <si>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</si>
  <si>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</si>
  <si>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</si>
  <si>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</si>
  <si>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</si>
  <si>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</si>
  <si>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</si>
  <si>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</si>
  <si>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</si>
  <si>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</si>
  <si>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</si>
  <si>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</si>
  <si>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</si>
  <si>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</si>
  <si>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</si>
  <si>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</si>
  <si>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</si>
  <si>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</si>
  <si>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</si>
  <si>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</si>
  <si>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</si>
  <si>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</si>
  <si>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</si>
  <si>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</si>
  <si>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</si>
  <si>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</si>
  <si>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</si>
  <si>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</si>
  <si>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</si>
  <si>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</si>
  <si>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</si>
  <si>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</si>
  <si>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</si>
  <si>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</si>
  <si>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</si>
  <si>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</si>
  <si>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</si>
  <si>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</si>
  <si>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</si>
  <si>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</si>
  <si>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</si>
  <si>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</si>
  <si>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</si>
  <si>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</si>
  <si>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</si>
  <si>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</si>
  <si>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</si>
  <si>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</si>
  <si>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</si>
  <si>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</si>
  <si>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</si>
  <si>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</si>
  <si>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</si>
  <si>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</si>
  <si>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</si>
  <si>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</si>
  <si>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</si>
  <si>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</si>
  <si>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</si>
  <si>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</si>
  <si>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</si>
  <si>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</si>
  <si>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</si>
  <si>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</si>
  <si>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</si>
  <si>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</si>
  <si>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</si>
  <si>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</si>
  <si>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</si>
  <si>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</si>
  <si>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</si>
  <si>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</si>
  <si>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</si>
  <si>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</si>
  <si>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</si>
  <si>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</si>
  <si>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</si>
  <si>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</si>
  <si>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</si>
  <si>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</si>
  <si>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</si>
  <si>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</si>
  <si>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</si>
  <si>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</si>
  <si>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</si>
  <si>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</si>
  <si>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</si>
  <si>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</si>
  <si>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</si>
  <si>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</si>
  <si>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</si>
  <si>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</si>
  <si>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</si>
  <si>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</si>
  <si>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</si>
  <si>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</si>
  <si>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</si>
  <si>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</si>
  <si>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</si>
  <si>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</si>
  <si>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</si>
  <si>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</si>
  <si>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</si>
  <si>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</si>
  <si>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</si>
  <si>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</si>
  <si>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</si>
  <si>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</si>
  <si>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</si>
  <si>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</si>
  <si>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</si>
  <si>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</si>
  <si>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</si>
  <si>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</si>
  <si>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</si>
  <si>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</si>
  <si>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</si>
  <si>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</si>
  <si>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</si>
  <si>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</si>
  <si>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</si>
  <si>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</si>
  <si>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</si>
  <si>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</si>
  <si>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</si>
  <si>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</si>
  <si>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</si>
  <si>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</si>
  <si>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</si>
  <si>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</si>
  <si>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</si>
  <si>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</si>
  <si>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</si>
  <si>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</si>
  <si>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</si>
  <si>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</si>
  <si>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</si>
  <si>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</si>
  <si>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</si>
  <si>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</si>
  <si>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</si>
  <si>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</si>
  <si>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</si>
  <si>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</si>
  <si>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</si>
  <si>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</si>
  <si>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</si>
  <si>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</si>
  <si>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</si>
  <si>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</si>
  <si>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</si>
  <si>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</si>
  <si>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</si>
  <si>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</si>
  <si>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</si>
  <si>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</si>
  <si>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</si>
  <si>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</si>
  <si>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</si>
  <si>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</si>
  <si>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</si>
  <si>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</si>
  <si>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</si>
  <si>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</si>
  <si>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</si>
  <si>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</si>
  <si>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</si>
  <si>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</si>
  <si>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</si>
  <si>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</si>
  <si>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</si>
  <si>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</si>
  <si>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</si>
  <si>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</si>
  <si>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</si>
  <si>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</si>
  <si>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</si>
  <si>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</si>
  <si>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</si>
  <si>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</si>
  <si>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</si>
  <si>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</si>
  <si>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</si>
  <si>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</si>
  <si>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</si>
  <si>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</si>
  <si>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</si>
  <si>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</si>
  <si>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</si>
  <si>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</si>
  <si>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</si>
  <si>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</si>
  <si>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</si>
  <si>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</si>
  <si>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</si>
  <si>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</si>
  <si>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</si>
  <si>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</si>
  <si>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</si>
  <si>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</si>
  <si>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</si>
  <si>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</si>
  <si>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</si>
  <si>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</si>
  <si>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</si>
  <si>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</si>
  <si>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</si>
  <si>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</si>
  <si>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</si>
  <si>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</si>
  <si>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</si>
  <si>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</si>
  <si>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</si>
  <si>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</si>
  <si>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</si>
  <si>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</si>
  <si>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</si>
  <si>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</si>
  <si>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</si>
  <si>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</si>
  <si>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</si>
  <si>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</si>
  <si>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</si>
  <si>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</si>
  <si>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</si>
  <si>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</si>
  <si>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</si>
  <si>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</si>
  <si>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</si>
  <si>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</si>
  <si>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</si>
  <si>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</si>
  <si>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</si>
  <si>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</si>
  <si>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</si>
  <si>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</si>
  <si>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</si>
  <si>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</si>
  <si>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</si>
  <si>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</si>
  <si>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</si>
  <si>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</si>
  <si>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</si>
  <si>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</si>
  <si>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</si>
  <si>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</si>
  <si>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</si>
  <si>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</si>
  <si>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</si>
  <si>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</si>
  <si>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</si>
  <si>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</si>
  <si>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</si>
  <si>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</si>
  <si>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</si>
  <si>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</si>
  <si>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</si>
  <si>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</si>
  <si>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</si>
  <si>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</si>
  <si>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</si>
  <si>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</si>
  <si>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</si>
  <si>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</si>
  <si>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</si>
  <si>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</si>
  <si>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</si>
  <si>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</si>
  <si>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</si>
  <si>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</si>
  <si>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</si>
  <si>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</si>
  <si>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</si>
  <si>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</si>
  <si>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</si>
  <si>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</si>
  <si>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</si>
  <si>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</si>
  <si>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</si>
  <si>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</si>
  <si>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</si>
  <si>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</si>
  <si>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</si>
  <si>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</si>
  <si>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</si>
  <si>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</si>
  <si>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</si>
  <si>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</si>
  <si>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</si>
  <si>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</si>
  <si>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</si>
  <si>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</si>
  <si>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</si>
  <si>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</si>
  <si>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</si>
  <si>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</si>
  <si>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</si>
  <si>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</si>
  <si>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</si>
  <si>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</si>
  <si>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</si>
  <si>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</si>
  <si>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</si>
  <si>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</si>
  <si>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</si>
  <si>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</si>
  <si>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</si>
  <si>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</si>
  <si>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</si>
  <si>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</si>
  <si>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</si>
  <si>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</si>
  <si>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</si>
  <si>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</si>
  <si>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</si>
  <si>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</si>
  <si>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</si>
  <si>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</si>
  <si>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</si>
  <si>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</si>
  <si>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</si>
  <si>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</si>
  <si>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</si>
  <si>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</si>
  <si>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</si>
  <si>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</si>
  <si>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</si>
  <si>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</si>
  <si>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</si>
  <si>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</si>
  <si>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</si>
  <si>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</si>
  <si>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</si>
  <si>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</si>
  <si>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</si>
  <si>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</si>
  <si>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</si>
  <si>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</si>
  <si>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</si>
  <si>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</si>
  <si>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</si>
  <si>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</si>
  <si>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</si>
  <si>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</si>
  <si>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</si>
  <si>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</si>
  <si>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</si>
  <si>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</si>
  <si>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</si>
  <si>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</si>
  <si>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</si>
  <si>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</si>
  <si>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</si>
  <si>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</si>
  <si>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</si>
  <si>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</si>
  <si>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</si>
  <si>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</si>
  <si>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</si>
  <si>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</si>
  <si>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</si>
  <si>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</si>
  <si>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</si>
  <si>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</si>
  <si>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</si>
  <si>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</si>
  <si>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</si>
  <si>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</si>
  <si>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</si>
  <si>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</si>
  <si>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</si>
  <si>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</si>
  <si>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</si>
  <si>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</si>
  <si>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</si>
  <si>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</si>
  <si>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</si>
  <si>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</si>
  <si>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</si>
  <si>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</si>
  <si>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</si>
  <si>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</si>
  <si>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</si>
  <si>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</si>
  <si>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</si>
  <si>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</si>
  <si>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</si>
  <si>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</si>
  <si>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</si>
  <si>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</si>
  <si>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</si>
  <si>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</si>
  <si>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</si>
  <si>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</si>
  <si>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</si>
  <si>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</si>
  <si>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</si>
  <si>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</si>
  <si>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</si>
  <si>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</si>
  <si>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</si>
  <si>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</si>
  <si>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</si>
  <si>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</si>
  <si>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</si>
  <si>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</si>
  <si>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</si>
  <si>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</si>
  <si>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</si>
  <si>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</si>
  <si>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</si>
  <si>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</si>
  <si>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</si>
  <si>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</si>
  <si>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</si>
  <si>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</si>
  <si>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</si>
  <si>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</si>
  <si>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</si>
  <si>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</si>
  <si>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</si>
  <si>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</si>
  <si>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</si>
  <si>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</si>
  <si>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</si>
  <si>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</si>
  <si>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</si>
  <si>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</si>
  <si>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</si>
  <si>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</si>
  <si>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</si>
  <si>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</si>
  <si>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</si>
  <si>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</si>
  <si>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</si>
  <si>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</si>
  <si>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</si>
  <si>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</si>
  <si>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</si>
  <si>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</si>
  <si>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</si>
  <si>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</si>
  <si>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</si>
  <si>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</si>
  <si>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</si>
  <si>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</si>
  <si>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</si>
  <si>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</si>
  <si>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</si>
  <si>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</si>
  <si>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</si>
  <si>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</si>
  <si>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</si>
  <si>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</si>
  <si>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</si>
  <si>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</si>
  <si>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</si>
  <si>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</si>
  <si>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</si>
  <si>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</si>
  <si>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</si>
  <si>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</si>
  <si>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</si>
  <si>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</si>
  <si>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</si>
  <si>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</si>
  <si>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</si>
  <si>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</si>
  <si>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</si>
  <si>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</si>
  <si>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</si>
  <si>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</si>
  <si>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</si>
  <si>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</si>
  <si>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</si>
  <si>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</si>
  <si>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</si>
  <si>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</si>
  <si>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</si>
  <si>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</si>
  <si>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</si>
  <si>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</si>
  <si>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</si>
  <si>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</si>
  <si>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</si>
  <si>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</si>
  <si>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</si>
  <si>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</si>
  <si>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</si>
  <si>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</si>
  <si>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</si>
  <si>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</si>
  <si>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</si>
  <si>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</si>
  <si>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</si>
  <si>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</si>
  <si>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</si>
  <si>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</si>
  <si>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</si>
  <si>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</si>
  <si>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</si>
  <si>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</si>
  <si>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</si>
  <si>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</si>
  <si>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</si>
  <si>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</si>
  <si>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</si>
  <si>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</si>
  <si>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</si>
  <si>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</si>
  <si>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</si>
  <si>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</si>
  <si>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</si>
  <si>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</si>
  <si>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</si>
  <si>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</si>
  <si>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</si>
  <si>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</si>
  <si>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</si>
  <si>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</si>
  <si>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</si>
  <si>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</si>
  <si>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</si>
  <si>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</si>
  <si>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</si>
  <si>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</si>
  <si>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</si>
  <si>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</si>
  <si>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</si>
  <si>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</si>
  <si>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</si>
  <si>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</si>
  <si>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</si>
  <si>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</si>
  <si>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</si>
  <si>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</si>
  <si>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</si>
  <si>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</si>
  <si>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</si>
  <si>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</si>
  <si>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</si>
  <si>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</si>
  <si>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</si>
  <si>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</si>
  <si>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</si>
  <si>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</si>
  <si>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</si>
  <si>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</si>
  <si>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</si>
  <si>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</si>
  <si>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</si>
  <si>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</si>
  <si>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</si>
  <si>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</si>
  <si>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</si>
  <si>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</si>
  <si>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</si>
  <si>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</si>
  <si>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</si>
  <si>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</si>
  <si>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</si>
  <si>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</si>
  <si>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</si>
  <si>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</si>
  <si>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</si>
  <si>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</si>
  <si>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</si>
  <si>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</si>
  <si>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</si>
  <si>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</si>
  <si>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</si>
  <si>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</si>
  <si>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</si>
  <si>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</si>
  <si>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</si>
  <si>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</si>
  <si>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</si>
  <si>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</si>
  <si>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</si>
  <si>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</si>
  <si>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</si>
  <si>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</si>
  <si>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</si>
  <si>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</si>
  <si>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</si>
  <si>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</si>
  <si>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</si>
  <si>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</si>
  <si>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</si>
  <si>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</si>
  <si>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</si>
  <si>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</si>
  <si>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</si>
  <si>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</si>
  <si>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</si>
  <si>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</si>
  <si>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</si>
  <si>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</si>
  <si>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</si>
  <si>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</si>
  <si>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</si>
  <si>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</si>
  <si>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</si>
  <si>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</si>
  <si>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</si>
  <si>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</si>
  <si>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</si>
  <si>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</si>
  <si>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</si>
  <si>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</si>
  <si>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</si>
  <si>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</si>
  <si>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</si>
  <si>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</si>
  <si>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</si>
  <si>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</si>
  <si>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</si>
  <si>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</si>
  <si>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</si>
  <si>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</si>
  <si>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</si>
  <si>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</si>
  <si>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</si>
  <si>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</si>
  <si>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</si>
  <si>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</si>
  <si>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</si>
  <si>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</si>
  <si>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</si>
  <si>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</si>
  <si>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</si>
  <si>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</si>
  <si>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</si>
  <si>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</si>
  <si>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</si>
  <si>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</si>
  <si>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</si>
  <si>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</si>
  <si>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</si>
  <si>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</si>
  <si>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</si>
  <si>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</si>
  <si>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</si>
  <si>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</si>
  <si>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</si>
  <si>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</si>
  <si>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</si>
  <si>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</si>
  <si>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</si>
  <si>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</si>
  <si>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</si>
  <si>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</si>
  <si>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</si>
  <si>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</si>
  <si>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</si>
  <si>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</si>
  <si>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</si>
  <si>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</si>
  <si>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</si>
  <si>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</si>
  <si>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</si>
  <si>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</si>
  <si>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</si>
  <si>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</si>
  <si>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</si>
  <si>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</si>
  <si>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</si>
  <si>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</si>
  <si>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</si>
  <si>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</si>
  <si>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</si>
  <si>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</si>
  <si>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</si>
  <si>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</si>
  <si>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</si>
  <si>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</si>
  <si>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</si>
  <si>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</si>
  <si>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</si>
  <si>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</si>
  <si>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</si>
  <si>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</si>
  <si>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</si>
  <si>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</si>
  <si>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</si>
  <si>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</si>
  <si>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</si>
  <si>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</si>
  <si>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</si>
  <si>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</si>
  <si>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</si>
  <si>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</si>
  <si>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</si>
  <si>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</si>
  <si>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</si>
  <si>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</si>
  <si>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</si>
  <si>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</si>
  <si>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</si>
  <si>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</si>
  <si>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</si>
  <si>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</si>
  <si>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</si>
  <si>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</si>
  <si>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</si>
  <si>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</si>
  <si>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</si>
  <si>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</si>
  <si>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</si>
  <si>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</si>
  <si>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</si>
  <si>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</si>
  <si>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</si>
  <si>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</si>
  <si>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</si>
  <si>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</si>
  <si>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</si>
  <si>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</si>
  <si>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</si>
  <si>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</si>
  <si>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</si>
  <si>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</si>
  <si>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</si>
  <si>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</si>
  <si>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</si>
  <si>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</si>
  <si>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</si>
  <si>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</si>
  <si>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</si>
  <si>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</si>
  <si>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</si>
  <si>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</si>
  <si>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</si>
  <si>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</si>
  <si>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</si>
  <si>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</si>
  <si>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</si>
  <si>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</si>
  <si>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</si>
  <si>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</si>
  <si>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</si>
  <si>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</si>
  <si>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</si>
  <si>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</si>
  <si>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</si>
  <si>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</si>
  <si>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</si>
  <si>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</si>
  <si>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</si>
  <si>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</si>
  <si>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</si>
  <si>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</si>
  <si>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</si>
  <si>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</si>
  <si>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</si>
  <si>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</si>
  <si>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</si>
  <si>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</si>
  <si>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</si>
  <si>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</si>
  <si>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</si>
  <si>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</si>
  <si>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</si>
  <si>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</si>
  <si>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</si>
  <si>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</si>
  <si>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</si>
  <si>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</si>
  <si>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</si>
  <si>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</si>
  <si>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</si>
  <si>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</si>
  <si>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</si>
  <si>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</si>
  <si>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</si>
  <si>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</si>
  <si>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</si>
  <si>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</si>
  <si>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</si>
  <si>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</si>
  <si>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</si>
  <si>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</si>
  <si>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</si>
  <si>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</si>
  <si>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</si>
  <si>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</si>
  <si>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</si>
  <si>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</si>
  <si>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</si>
  <si>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</si>
  <si>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</si>
  <si>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</si>
  <si>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</si>
  <si>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</si>
  <si>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</si>
  <si>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</si>
  <si>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</si>
  <si>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</si>
  <si>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</si>
  <si>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</si>
  <si>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</si>
  <si>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</si>
  <si>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</si>
  <si>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</si>
  <si>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</si>
  <si>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</si>
  <si>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</si>
  <si>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</si>
  <si>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</si>
  <si>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</si>
  <si>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</si>
  <si>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</si>
  <si>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</si>
  <si>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</si>
  <si>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</si>
  <si>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</si>
  <si>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</si>
  <si>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</si>
  <si>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</si>
  <si>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</si>
  <si>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</si>
  <si>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</si>
  <si>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</si>
  <si>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</si>
  <si>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</si>
  <si>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</si>
  <si>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</si>
  <si>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</si>
  <si>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</si>
  <si>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</si>
  <si>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</si>
  <si>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</si>
  <si>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</si>
  <si>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</si>
  <si>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</si>
  <si>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</si>
  <si>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</si>
  <si>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</si>
  <si>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</si>
  <si>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</si>
  <si>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</si>
  <si>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</si>
  <si>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</si>
  <si>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</si>
  <si>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</si>
  <si>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</si>
  <si>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</si>
  <si>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</si>
  <si>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</si>
  <si>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</si>
  <si>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</si>
  <si>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</si>
  <si>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</si>
  <si>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</si>
  <si>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</si>
  <si>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</si>
  <si>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</si>
  <si>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</si>
  <si>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</si>
  <si>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</si>
  <si>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</si>
  <si>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</si>
  <si>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</si>
  <si>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</si>
  <si>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</si>
  <si>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</si>
  <si>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</si>
  <si>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</si>
  <si>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</si>
  <si>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</si>
  <si>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</si>
  <si>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</si>
  <si>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</si>
  <si>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</si>
  <si>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</si>
  <si>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</si>
  <si>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</si>
  <si>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</si>
  <si>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</si>
  <si>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</si>
  <si>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</si>
  <si>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</si>
  <si>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</si>
  <si>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</si>
  <si>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</si>
  <si>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</si>
  <si>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</si>
  <si>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</si>
  <si>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</si>
  <si>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</si>
  <si>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</si>
  <si>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</si>
  <si>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</si>
  <si>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</si>
  <si>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</si>
  <si>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</si>
  <si>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</si>
  <si>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</si>
  <si>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</si>
  <si>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</si>
  <si>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</si>
  <si>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</si>
  <si>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</si>
  <si>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</si>
  <si>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</si>
  <si>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</si>
  <si>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</si>
  <si>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</si>
  <si>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</si>
  <si>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</si>
  <si>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</si>
  <si>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</si>
  <si>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</si>
  <si>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</si>
  <si>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</si>
  <si>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</si>
  <si>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</si>
  <si>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</si>
  <si>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</si>
  <si>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</si>
  <si>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</si>
  <si>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</si>
  <si>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</si>
  <si>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</si>
  <si>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</si>
  <si>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</si>
  <si>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</si>
  <si>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</si>
  <si>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</si>
  <si>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</si>
  <si>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</si>
  <si>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</si>
  <si>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</si>
  <si>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</si>
  <si>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</si>
  <si>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</si>
  <si>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</si>
  <si>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</si>
  <si>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</si>
  <si>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</si>
  <si>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</si>
  <si>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</si>
  <si>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</si>
  <si>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</si>
  <si>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</si>
  <si>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</si>
  <si>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</si>
  <si>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</si>
  <si>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</si>
  <si>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</si>
  <si>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</si>
  <si>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</si>
  <si>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</si>
  <si>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</si>
  <si>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</si>
  <si>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</si>
  <si>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</si>
  <si>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</si>
  <si>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</si>
  <si>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</si>
  <si>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</si>
  <si>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</si>
  <si>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</si>
  <si>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</si>
  <si>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</si>
  <si>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</si>
  <si>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</si>
  <si>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</si>
  <si>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</si>
  <si>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</si>
  <si>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</si>
  <si>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</si>
  <si>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</si>
  <si>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</si>
  <si>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</si>
  <si>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</si>
  <si>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</si>
  <si>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</si>
  <si>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</si>
  <si>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</si>
  <si>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</si>
  <si>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</si>
  <si>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</si>
  <si>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</si>
  <si>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</si>
  <si>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</si>
  <si>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</si>
  <si>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</si>
  <si>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</si>
  <si>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</si>
  <si>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</si>
  <si>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</si>
  <si>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</si>
  <si>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</si>
  <si>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</si>
  <si>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</si>
  <si>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</si>
  <si>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</si>
  <si>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</si>
  <si>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</si>
  <si>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</si>
  <si>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</si>
  <si>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</si>
  <si>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</si>
  <si>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</si>
  <si>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</si>
  <si>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</si>
  <si>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</si>
  <si>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</si>
  <si>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</si>
  <si>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</si>
  <si>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</si>
  <si>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</si>
  <si>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</si>
  <si>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</si>
  <si>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</si>
  <si>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</si>
  <si>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</si>
  <si>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</si>
  <si>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</si>
  <si>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</si>
  <si>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</si>
  <si>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</si>
  <si>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</si>
  <si>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</si>
  <si>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</si>
  <si>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</si>
  <si>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</si>
  <si>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</si>
  <si>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</si>
  <si>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</si>
  <si>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</si>
  <si>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</si>
  <si>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</si>
  <si>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</si>
  <si>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</si>
  <si>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</si>
  <si>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</si>
  <si>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</si>
  <si>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</si>
  <si>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</si>
  <si>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</si>
  <si>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</si>
  <si>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</si>
  <si>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</si>
  <si>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</si>
  <si>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</si>
  <si>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</si>
  <si>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</si>
  <si>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</si>
  <si>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</si>
  <si>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</si>
  <si>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</si>
  <si>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</si>
  <si>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</si>
  <si>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</si>
  <si>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</si>
  <si>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</si>
  <si>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</si>
  <si>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</si>
  <si>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</si>
  <si>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</si>
  <si>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</si>
  <si>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</si>
  <si>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</si>
  <si>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</si>
  <si>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</si>
  <si>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</si>
  <si>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</si>
  <si>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</si>
  <si>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</si>
  <si>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</si>
  <si>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</si>
  <si>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</si>
  <si>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</si>
  <si>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</si>
  <si>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</si>
  <si>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</si>
  <si>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</si>
  <si>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</si>
  <si>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</si>
  <si>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</si>
  <si>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</si>
  <si>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</si>
  <si>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</si>
  <si>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</si>
  <si>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</si>
  <si>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</si>
  <si>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</si>
  <si>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</si>
  <si>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</si>
  <si>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</si>
  <si>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</si>
  <si>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</si>
  <si>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</si>
  <si>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</si>
  <si>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</si>
  <si>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</si>
  <si>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</si>
  <si>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</si>
  <si>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</si>
  <si>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</si>
  <si>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</si>
  <si>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</si>
  <si>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</si>
  <si>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</si>
  <si>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</si>
  <si>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</si>
  <si>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</si>
  <si>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</si>
  <si>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</si>
  <si>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</si>
  <si>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</si>
  <si>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</si>
  <si>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</si>
  <si>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</si>
  <si>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</si>
  <si>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</si>
  <si>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</si>
  <si>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</si>
  <si>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</si>
  <si>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</si>
  <si>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</si>
  <si>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</si>
  <si>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</si>
  <si>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</si>
  <si>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</si>
  <si>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</si>
  <si>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</si>
  <si>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</si>
  <si>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</si>
  <si>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</si>
  <si>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</si>
  <si>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</si>
  <si>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</si>
  <si>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</si>
  <si>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</si>
  <si>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</si>
  <si>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</si>
  <si>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</si>
  <si>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</si>
  <si>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</si>
  <si>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</si>
  <si>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</si>
  <si>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</si>
  <si>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</si>
  <si>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</si>
  <si>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</si>
  <si>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</si>
  <si>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</si>
  <si>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</si>
  <si>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</si>
  <si>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</si>
  <si>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</si>
  <si>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</si>
  <si>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</si>
  <si>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</si>
  <si>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</si>
  <si>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</si>
  <si>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</si>
  <si>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</si>
  <si>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</si>
  <si>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</si>
  <si>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</si>
  <si>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</si>
  <si>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</si>
  <si>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</si>
  <si>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</si>
  <si>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</si>
  <si>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</si>
  <si>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</si>
  <si>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</si>
  <si>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</si>
  <si>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</si>
  <si>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</si>
  <si>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</si>
  <si>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</si>
  <si>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</si>
  <si>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</si>
  <si>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</si>
  <si>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</si>
  <si>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</si>
  <si>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</si>
  <si>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</si>
  <si>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</si>
  <si>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</si>
  <si>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</si>
  <si>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</si>
  <si>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</si>
  <si>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</si>
  <si>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</si>
  <si>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</si>
  <si>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</si>
  <si>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</si>
  <si>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</si>
  <si>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</si>
  <si>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</si>
  <si>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</si>
  <si>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</si>
  <si>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</si>
  <si>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</si>
  <si>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</si>
  <si>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</si>
  <si>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</si>
  <si>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</si>
  <si>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</si>
  <si>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</si>
  <si>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</si>
  <si>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</si>
  <si>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</si>
  <si>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</si>
  <si>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</si>
  <si>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</si>
  <si>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</si>
  <si>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</si>
  <si>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</si>
  <si>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</si>
  <si>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</si>
  <si>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</si>
  <si>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</si>
  <si>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</si>
  <si>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</si>
  <si>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</si>
  <si>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</si>
  <si>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</si>
  <si>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</si>
  <si>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</si>
  <si>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</si>
  <si>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</si>
  <si>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</si>
  <si>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</si>
  <si>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</si>
  <si>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</si>
  <si>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</si>
  <si>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</si>
  <si>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</si>
  <si>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</si>
  <si>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</si>
  <si>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</si>
  <si>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</si>
  <si>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</si>
  <si>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</si>
  <si>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</si>
  <si>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</si>
  <si>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</si>
  <si>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</si>
  <si>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</si>
  <si>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</si>
  <si>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</si>
  <si>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</si>
  <si>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</si>
  <si>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</si>
  <si>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</si>
  <si>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</si>
  <si>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</si>
  <si>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</si>
  <si>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</si>
  <si>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</si>
  <si>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</si>
  <si>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</si>
  <si>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</si>
  <si>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</si>
  <si>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</si>
  <si>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</si>
  <si>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</si>
  <si>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</si>
  <si>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</si>
  <si>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</si>
  <si>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</si>
  <si>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</si>
  <si>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</si>
  <si>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</si>
  <si>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</si>
  <si>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</si>
  <si>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</si>
  <si>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</si>
  <si>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</si>
  <si>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</si>
  <si>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</si>
  <si>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</si>
  <si>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</si>
  <si>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</si>
  <si>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</si>
  <si>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</si>
  <si>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</si>
  <si>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</si>
  <si>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</si>
  <si>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</si>
  <si>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</si>
  <si>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</si>
  <si>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</si>
  <si>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</si>
  <si>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</si>
  <si>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</si>
  <si>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</si>
  <si>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</si>
  <si>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</si>
  <si>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</si>
  <si>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</si>
  <si>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</si>
  <si>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</si>
  <si>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</si>
  <si>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</si>
  <si>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</si>
  <si>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</si>
  <si>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</si>
  <si>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</si>
  <si>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</si>
  <si>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</si>
  <si>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</si>
  <si>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</si>
  <si>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</si>
  <si>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</si>
  <si>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</si>
  <si>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</si>
  <si>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</si>
  <si>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</si>
  <si>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</si>
  <si>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</si>
  <si>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</si>
  <si>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</si>
  <si>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</si>
  <si>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</si>
  <si>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</si>
  <si>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</si>
  <si>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</si>
  <si>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</si>
  <si>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</si>
  <si>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</si>
  <si>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</si>
  <si>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</si>
  <si>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</si>
  <si>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</si>
  <si>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</si>
  <si>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</si>
  <si>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</si>
  <si>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</si>
  <si>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</si>
  <si>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</si>
  <si>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</si>
  <si>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</si>
  <si>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</si>
  <si>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</si>
  <si>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</si>
  <si>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</si>
  <si>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</si>
  <si>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</si>
  <si>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</si>
  <si>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</si>
  <si>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</si>
  <si>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</si>
  <si>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</si>
  <si>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</si>
  <si>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</si>
  <si>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</si>
  <si>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</si>
  <si>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</si>
  <si>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</si>
  <si>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</si>
  <si>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</si>
  <si>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</si>
  <si>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</si>
  <si>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</si>
  <si>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</si>
  <si>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</si>
  <si>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</si>
  <si>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</si>
  <si>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</si>
  <si>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</si>
  <si>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</si>
  <si>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</si>
  <si>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</si>
  <si>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</si>
  <si>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</si>
  <si>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</si>
  <si>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</si>
  <si>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</si>
  <si>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</si>
  <si>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</si>
  <si>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</si>
  <si>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</si>
  <si>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</si>
  <si>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</si>
  <si>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</si>
  <si>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</si>
  <si>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</si>
  <si>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</si>
  <si>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</si>
  <si>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</si>
  <si>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</si>
  <si>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</si>
  <si>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</si>
  <si>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</si>
  <si>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</si>
  <si>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</si>
  <si>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</si>
  <si>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</si>
  <si>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</si>
  <si>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</si>
  <si>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</si>
  <si>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</si>
  <si>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</si>
  <si>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</si>
  <si>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</si>
  <si>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</si>
  <si>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</si>
  <si>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</si>
  <si>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</si>
  <si>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</si>
  <si>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</si>
  <si>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</si>
  <si>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</si>
  <si>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</si>
  <si>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</si>
  <si>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</si>
  <si>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</si>
  <si>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</si>
  <si>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</si>
  <si>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</si>
  <si>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</si>
  <si>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</si>
  <si>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</si>
  <si>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</si>
  <si>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</si>
  <si>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</si>
  <si>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</si>
  <si>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</si>
  <si>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</si>
  <si>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</si>
  <si>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</si>
  <si>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</si>
  <si>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</si>
  <si>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</si>
  <si>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</si>
  <si>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</si>
  <si>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</si>
  <si>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</si>
  <si>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</si>
  <si>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</si>
  <si>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</si>
  <si>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</si>
  <si>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</si>
  <si>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</si>
  <si>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</si>
  <si>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</si>
  <si>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</si>
  <si>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</si>
  <si>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</si>
  <si>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</si>
  <si>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</si>
  <si>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</si>
  <si>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</si>
  <si>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</si>
  <si>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</si>
  <si>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</si>
  <si>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</si>
  <si>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</si>
  <si>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</si>
  <si>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</si>
  <si>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</si>
  <si>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</si>
  <si>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</si>
  <si>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</si>
  <si>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</si>
  <si>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</si>
  <si>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</si>
  <si>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</si>
  <si>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</si>
  <si>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</si>
  <si>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</si>
  <si>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</si>
  <si>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</si>
  <si>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</si>
  <si>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</si>
  <si>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</si>
  <si>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</si>
  <si>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</si>
  <si>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</si>
  <si>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</si>
  <si>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</si>
  <si>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</si>
  <si>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</si>
  <si>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</si>
  <si>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</si>
  <si>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</si>
  <si>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</si>
  <si>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</si>
  <si>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</si>
  <si>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</si>
  <si>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</si>
  <si>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</si>
  <si>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</si>
  <si>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</si>
  <si>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</si>
  <si>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</si>
  <si>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</si>
  <si>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</si>
  <si>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</si>
  <si>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</si>
  <si>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</si>
  <si>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</si>
  <si>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</si>
  <si>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</si>
  <si>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</si>
  <si>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</si>
  <si>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</si>
  <si>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</si>
  <si>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</si>
  <si>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</si>
  <si>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</si>
  <si>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</si>
  <si>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</si>
  <si>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</si>
  <si>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</si>
  <si>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</si>
  <si>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</si>
  <si>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</si>
  <si>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</si>
  <si>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</si>
  <si>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</si>
  <si>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</si>
  <si>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</si>
  <si>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</si>
  <si>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</si>
  <si>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</si>
  <si>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</si>
  <si>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</si>
  <si>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</si>
  <si>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</si>
  <si>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</si>
  <si>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</si>
  <si>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</si>
  <si>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</si>
  <si>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</si>
  <si>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</si>
  <si>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</si>
  <si>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</si>
  <si>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</si>
  <si>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</si>
  <si>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</si>
  <si>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</si>
  <si>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</si>
  <si>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</si>
  <si>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</si>
  <si>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</si>
  <si>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</si>
  <si>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</si>
  <si>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</si>
  <si>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</si>
  <si>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</si>
  <si>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</si>
  <si>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</si>
  <si>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</si>
  <si>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</si>
  <si>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</si>
  <si>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</si>
  <si>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</si>
  <si>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</si>
  <si>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</si>
  <si>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</si>
  <si>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</si>
  <si>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</si>
  <si>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</si>
  <si>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</si>
  <si>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</si>
  <si>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</si>
  <si>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</si>
  <si>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</si>
  <si>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</si>
  <si>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</si>
  <si>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</si>
  <si>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</si>
  <si>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</si>
  <si>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</si>
  <si>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</si>
  <si>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</si>
  <si>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</si>
  <si>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</si>
  <si>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</si>
  <si>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</si>
  <si>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</si>
  <si>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</si>
  <si>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</si>
  <si>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</si>
  <si>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</si>
  <si>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</si>
  <si>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</si>
  <si>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</si>
  <si>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</si>
  <si>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</si>
  <si>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</si>
  <si>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</si>
  <si>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</si>
  <si>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</si>
  <si>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</si>
  <si>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</si>
  <si>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</si>
  <si>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</si>
  <si>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</si>
  <si>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</si>
  <si>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</si>
  <si>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</si>
  <si>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</si>
  <si>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</si>
  <si>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</si>
  <si>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</si>
  <si>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</si>
  <si>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</si>
  <si>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</si>
  <si>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</si>
  <si>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</si>
  <si>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</si>
  <si>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</si>
  <si>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</si>
  <si>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</si>
  <si>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</si>
  <si>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</si>
  <si>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</si>
  <si>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</si>
  <si>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</si>
  <si>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</si>
  <si>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</si>
  <si>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</si>
  <si>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</si>
  <si>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</si>
  <si>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</si>
  <si>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</si>
  <si>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</si>
  <si>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</si>
  <si>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</si>
  <si>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</si>
  <si>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</si>
  <si>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</si>
  <si>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</si>
  <si>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</si>
  <si>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</si>
  <si>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</si>
  <si>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</si>
  <si>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</si>
  <si>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</si>
  <si>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</si>
  <si>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</si>
  <si>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</si>
  <si>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</si>
  <si>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</si>
  <si>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</si>
  <si>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</si>
  <si>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</si>
  <si>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</si>
  <si>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</si>
  <si>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</si>
  <si>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</si>
  <si>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</si>
  <si>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</si>
  <si>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</si>
  <si>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</si>
  <si>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</si>
  <si>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</si>
  <si>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</si>
  <si>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</si>
  <si>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</si>
  <si>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</si>
  <si>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</si>
  <si>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</si>
  <si>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</si>
  <si>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</si>
  <si>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</si>
  <si>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</si>
  <si>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</si>
  <si>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</si>
  <si>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</si>
  <si>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</si>
  <si>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</si>
  <si>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</si>
  <si>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</si>
  <si>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</si>
  <si>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</si>
  <si>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</si>
  <si>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</si>
  <si>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</si>
  <si>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</si>
  <si>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</si>
  <si>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</si>
  <si>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</si>
  <si>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</si>
  <si>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</si>
  <si>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</si>
  <si>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</si>
  <si>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</si>
  <si>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</si>
  <si>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</si>
  <si>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</si>
  <si>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</si>
  <si>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</si>
  <si>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</si>
  <si>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</si>
  <si>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</si>
  <si>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</si>
  <si>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</si>
  <si>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</si>
  <si>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</si>
  <si>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</si>
  <si>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</si>
  <si>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</si>
  <si>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</si>
  <si>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</si>
  <si>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</si>
  <si>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</si>
  <si>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</si>
  <si>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</si>
  <si>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</si>
  <si>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</si>
  <si>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</si>
  <si>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</si>
  <si>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</si>
  <si>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</si>
  <si>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</si>
  <si>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</si>
  <si>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</si>
  <si>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</si>
  <si>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</si>
  <si>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</si>
  <si>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</si>
  <si>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</si>
  <si>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</si>
  <si>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</si>
  <si>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</si>
  <si>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</si>
  <si>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</si>
  <si>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</si>
  <si>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</si>
  <si>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</si>
  <si>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</si>
  <si>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</si>
  <si>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</si>
  <si>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</si>
  <si>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</si>
  <si>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</si>
  <si>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</si>
  <si>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</si>
  <si>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</si>
  <si>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</si>
  <si>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</si>
  <si>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</si>
  <si>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</si>
  <si>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</si>
  <si>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</si>
  <si>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</si>
  <si>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</si>
  <si>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</si>
  <si>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</si>
  <si>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</si>
  <si>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</si>
  <si>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</si>
  <si>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</si>
  <si>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</si>
  <si>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</si>
  <si>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</si>
  <si>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</si>
  <si>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</si>
  <si>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</si>
  <si>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</si>
  <si>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</si>
  <si>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</si>
  <si>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</si>
  <si>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</si>
  <si>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</si>
  <si>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</si>
  <si>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</si>
  <si>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</si>
  <si>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</si>
  <si>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</si>
  <si>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</si>
  <si>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</si>
  <si>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</si>
  <si>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</si>
  <si>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</si>
  <si>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</si>
  <si>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</si>
  <si>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</si>
  <si>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</si>
  <si>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</si>
  <si>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</si>
  <si>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</si>
  <si>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</si>
  <si>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</si>
  <si>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</si>
  <si>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</si>
  <si>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</si>
  <si>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</si>
  <si>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</si>
  <si>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</si>
  <si>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</si>
  <si>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</si>
  <si>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</si>
  <si>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</si>
  <si>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</si>
  <si>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</si>
  <si>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</si>
  <si>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</si>
  <si>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</si>
  <si>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</si>
  <si>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</si>
  <si>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</si>
  <si>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</si>
  <si>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</si>
  <si>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</si>
  <si>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</si>
  <si>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</si>
  <si>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</si>
  <si>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</si>
  <si>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</si>
  <si>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</si>
  <si>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</si>
  <si>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</si>
  <si>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</si>
  <si>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</si>
  <si>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</si>
  <si>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</si>
  <si>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</si>
  <si>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</si>
  <si>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</si>
  <si>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</si>
  <si>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</si>
  <si>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</si>
  <si>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</si>
  <si>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</si>
  <si>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</si>
  <si>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</si>
  <si>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</si>
  <si>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</si>
  <si>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</si>
  <si>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</si>
  <si>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</si>
  <si>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</si>
  <si>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</si>
  <si>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</si>
  <si>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</si>
  <si>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</si>
  <si>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</si>
  <si>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</si>
  <si>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</si>
  <si>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</si>
  <si>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</si>
  <si>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</si>
  <si>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</si>
  <si>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</si>
  <si>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</si>
  <si>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</si>
  <si>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</si>
  <si>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</si>
  <si>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</si>
  <si>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</si>
  <si>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</si>
  <si>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</si>
  <si>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</si>
  <si>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</si>
  <si>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</si>
  <si>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</si>
  <si>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</si>
  <si>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</si>
  <si>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</si>
  <si>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</si>
  <si>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</si>
  <si>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</si>
  <si>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</si>
  <si>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</si>
  <si>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</si>
  <si>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</si>
  <si>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</si>
  <si>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</si>
  <si>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</si>
  <si>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</si>
  <si>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</si>
  <si>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</si>
  <si>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</si>
  <si>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</si>
  <si>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</si>
  <si>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</si>
  <si>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</si>
  <si>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</si>
  <si>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</si>
  <si>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</si>
  <si>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</si>
  <si>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</si>
  <si>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</si>
  <si>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</si>
  <si>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</si>
  <si>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</si>
  <si>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</si>
  <si>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</si>
  <si>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</si>
  <si>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</si>
  <si>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</si>
  <si>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</si>
  <si>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</si>
  <si>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</si>
  <si>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</si>
  <si>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</si>
  <si>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</si>
  <si>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</si>
  <si>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</si>
  <si>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</si>
  <si>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</si>
  <si>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</si>
  <si>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</si>
  <si>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</si>
  <si>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</si>
  <si>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</si>
  <si>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</si>
  <si>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</si>
  <si>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</si>
  <si>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</si>
  <si>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</si>
  <si>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</si>
  <si>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</si>
  <si>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</si>
  <si>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</si>
  <si>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</si>
  <si>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</si>
  <si>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</si>
  <si>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</si>
  <si>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</si>
  <si>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</si>
  <si>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</si>
  <si>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</si>
  <si>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</si>
  <si>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</si>
  <si>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</si>
  <si>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</si>
  <si>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</si>
  <si>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</si>
  <si>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</si>
  <si>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</si>
  <si>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</si>
  <si>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</si>
  <si>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</si>
  <si>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</si>
  <si>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</si>
  <si>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</si>
  <si>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</si>
  <si>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</si>
  <si>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</si>
  <si>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</si>
  <si>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</si>
  <si>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</si>
  <si>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</si>
  <si>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</si>
  <si>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</si>
  <si>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</si>
  <si>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</si>
  <si>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</si>
  <si>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</si>
  <si>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</si>
  <si>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</si>
  <si>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</si>
  <si>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</si>
  <si>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</si>
  <si>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</si>
  <si>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</si>
  <si>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</si>
  <si>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</si>
  <si>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</si>
  <si>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</si>
  <si>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</si>
  <si>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</si>
  <si>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</si>
  <si>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</si>
  <si>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</si>
  <si>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</si>
  <si>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</si>
  <si>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</si>
  <si>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</si>
  <si>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</si>
  <si>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</si>
  <si>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</si>
  <si>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</si>
  <si>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</si>
  <si>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</si>
  <si>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</si>
  <si>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</si>
  <si>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</si>
  <si>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</si>
  <si>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</si>
  <si>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</si>
  <si>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</si>
  <si>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</si>
  <si>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</si>
  <si>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</si>
  <si>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</si>
  <si>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</si>
  <si>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</si>
  <si>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</si>
  <si>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</si>
  <si>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</si>
  <si>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</si>
  <si>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</si>
  <si>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</si>
  <si>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</si>
  <si>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</si>
  <si>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</si>
  <si>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</si>
  <si>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</si>
  <si>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</si>
  <si>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</si>
  <si>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</si>
  <si>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</si>
  <si>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</si>
  <si>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</si>
  <si>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</si>
  <si>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</si>
  <si>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</si>
  <si>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</si>
  <si>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</si>
  <si>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</si>
  <si>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</si>
  <si>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</si>
  <si>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</si>
  <si>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</si>
  <si>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</si>
  <si>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</si>
  <si>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</si>
  <si>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</si>
  <si>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</si>
  <si>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</si>
  <si>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</si>
  <si>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</si>
  <si>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</si>
  <si>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</si>
  <si>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</si>
  <si>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</si>
  <si>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</si>
  <si>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</si>
  <si>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</si>
  <si>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</si>
  <si>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</si>
  <si>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</si>
  <si>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</si>
  <si>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</si>
  <si>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</si>
  <si>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</si>
  <si>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</si>
  <si>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</si>
  <si>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</si>
  <si>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</si>
  <si>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</si>
  <si>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</si>
  <si>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</si>
  <si>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</si>
  <si>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</si>
  <si>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</si>
  <si>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</si>
  <si>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</si>
  <si>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</si>
  <si>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</si>
  <si>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</si>
  <si>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</si>
  <si>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</si>
  <si>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</si>
  <si>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</si>
  <si>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</si>
  <si>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</si>
  <si>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</si>
  <si>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</si>
  <si>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</si>
  <si>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</si>
  <si>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</si>
  <si>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</si>
  <si>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</si>
  <si>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</si>
  <si>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</si>
  <si>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</si>
  <si>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</si>
  <si>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</si>
  <si>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</si>
  <si>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</si>
  <si>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</si>
  <si>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</si>
  <si>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</si>
  <si>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</si>
  <si>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</si>
  <si>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</si>
  <si>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</si>
  <si>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</si>
  <si>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</si>
  <si>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</si>
  <si>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</si>
  <si>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</si>
  <si>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</si>
  <si>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</si>
  <si>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</si>
  <si>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</si>
  <si>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</si>
  <si>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</si>
  <si>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</si>
  <si>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</si>
  <si>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</si>
  <si>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</si>
  <si>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</si>
  <si>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</si>
  <si>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</si>
  <si>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</si>
  <si>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</si>
  <si>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</si>
  <si>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</si>
  <si>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</si>
  <si>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</si>
  <si>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</si>
  <si>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</si>
  <si>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</si>
  <si>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</si>
  <si>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</si>
  <si>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</si>
  <si>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</si>
  <si>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</si>
  <si>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</si>
  <si>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</si>
  <si>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</si>
  <si>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</si>
  <si>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</si>
  <si>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</si>
  <si>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</si>
  <si>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</si>
  <si>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</si>
  <si>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</si>
  <si>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</si>
  <si>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</si>
  <si>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</si>
  <si>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</si>
  <si>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</si>
  <si>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</si>
  <si>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</si>
  <si>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</si>
  <si>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</si>
  <si>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</si>
  <si>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</si>
  <si>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</si>
  <si>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</si>
  <si>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</si>
  <si>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</si>
  <si>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</si>
  <si>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</si>
  <si>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</si>
  <si>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</si>
  <si>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</si>
  <si>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</si>
  <si>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</si>
  <si>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</si>
  <si>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</si>
  <si>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</si>
  <si>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</si>
  <si>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</si>
  <si>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</si>
  <si>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</si>
  <si>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</si>
  <si>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</si>
  <si>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</si>
  <si>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</si>
  <si>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</si>
  <si>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</si>
  <si>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</si>
  <si>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</si>
  <si>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</si>
  <si>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</si>
  <si>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</si>
  <si>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</si>
  <si>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</si>
  <si>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</si>
  <si>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</si>
  <si>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</si>
  <si>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</si>
  <si>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</si>
  <si>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</si>
  <si>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</si>
  <si>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</si>
  <si>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</si>
  <si>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</si>
  <si>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</si>
  <si>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</si>
  <si>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</si>
  <si>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</si>
  <si>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</si>
  <si>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</si>
  <si>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</si>
  <si>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</si>
  <si>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</si>
  <si>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</si>
  <si>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</si>
  <si>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</si>
  <si>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</si>
  <si>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</si>
  <si>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</si>
  <si>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</si>
  <si>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</si>
  <si>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</si>
  <si>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</si>
  <si>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</si>
  <si>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</si>
  <si>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</si>
  <si>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</si>
  <si>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</si>
  <si>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</si>
  <si>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</si>
  <si>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</si>
  <si>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</si>
  <si>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</si>
  <si>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</si>
  <si>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</si>
  <si>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</si>
  <si>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</si>
  <si>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</si>
  <si>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</si>
  <si>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</si>
  <si>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</si>
  <si>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</si>
  <si>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</si>
  <si>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</si>
  <si>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</si>
  <si>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</si>
  <si>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</si>
  <si>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</si>
  <si>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</si>
  <si>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</si>
  <si>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</si>
  <si>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</si>
  <si>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</si>
  <si>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</si>
  <si>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</si>
  <si>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</si>
  <si>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</si>
  <si>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</si>
  <si>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</si>
  <si>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</si>
  <si>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</si>
  <si>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</si>
  <si>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</si>
  <si>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</si>
  <si>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</si>
  <si>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</si>
  <si>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</si>
  <si>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</si>
  <si>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</si>
  <si>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</si>
  <si>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</si>
  <si>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</si>
  <si>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</si>
  <si>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</si>
  <si>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</si>
  <si>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</si>
  <si>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</si>
  <si>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</si>
  <si>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</si>
  <si>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</si>
  <si>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</si>
  <si>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</si>
  <si>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</si>
  <si>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</si>
  <si>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</si>
  <si>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</si>
  <si>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</si>
  <si>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</si>
  <si>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</si>
  <si>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</si>
  <si>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</si>
  <si>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</si>
  <si>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</si>
  <si>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</si>
  <si>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</si>
  <si>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</si>
  <si>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</si>
  <si>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</si>
  <si>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</si>
  <si>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</si>
  <si>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</si>
  <si>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</si>
  <si>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</si>
  <si>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</si>
  <si>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</si>
  <si>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</si>
  <si>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</si>
  <si>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</si>
  <si>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</si>
  <si>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</si>
  <si>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</si>
  <si>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</si>
  <si>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</si>
  <si>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</si>
  <si>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</si>
  <si>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</si>
  <si>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</si>
  <si>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</si>
  <si>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</si>
  <si>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</si>
  <si>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</si>
  <si>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</si>
  <si>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</si>
  <si>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</si>
  <si>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</si>
  <si>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</si>
  <si>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</si>
  <si>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</si>
  <si>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</si>
  <si>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</si>
  <si>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</si>
  <si>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</si>
  <si>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</si>
  <si>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</si>
  <si>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</si>
  <si>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</si>
  <si>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</si>
  <si>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</si>
  <si>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</si>
  <si>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</si>
  <si>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</si>
  <si>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</si>
  <si>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</si>
  <si>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</si>
  <si>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</si>
  <si>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</si>
  <si>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</si>
  <si>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</si>
  <si>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</si>
  <si>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</si>
  <si>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</si>
  <si>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</si>
  <si>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</si>
  <si>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</si>
  <si>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</si>
  <si>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</si>
  <si>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</si>
  <si>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</si>
  <si>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</si>
  <si>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</si>
  <si>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</si>
  <si>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</si>
  <si>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</si>
  <si>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</si>
  <si>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</si>
  <si>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</si>
  <si>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</si>
  <si>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</si>
  <si>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</si>
  <si>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</si>
  <si>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</si>
  <si>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</si>
  <si>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</si>
  <si>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</si>
  <si>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</si>
  <si>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</si>
  <si>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</si>
  <si>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</si>
  <si>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</si>
  <si>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</si>
  <si>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</si>
  <si>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</si>
  <si>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</si>
  <si>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</si>
  <si>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</si>
  <si>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</si>
  <si>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</si>
  <si>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</si>
  <si>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</si>
  <si>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</si>
  <si>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</si>
  <si>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</si>
  <si>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</si>
  <si>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</si>
  <si>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</si>
  <si>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</si>
  <si>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</si>
  <si>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</si>
  <si>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</si>
  <si>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</si>
  <si>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</si>
  <si>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</si>
  <si>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</si>
  <si>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</si>
  <si>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</si>
  <si>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</si>
  <si>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</si>
  <si>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</si>
  <si>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</si>
  <si>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</si>
  <si>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</si>
  <si>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</si>
  <si>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</si>
  <si>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</si>
  <si>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</si>
  <si>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</si>
  <si>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</si>
  <si>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</si>
  <si>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</si>
  <si>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</si>
  <si>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</si>
  <si>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</si>
  <si>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</si>
  <si>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</si>
  <si>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</si>
  <si>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</si>
  <si>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</si>
  <si>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</si>
  <si>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</si>
  <si>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</si>
  <si>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</si>
  <si>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</si>
  <si>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</si>
  <si>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</si>
  <si>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</si>
  <si>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</si>
  <si>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</si>
  <si>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</si>
  <si>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</si>
  <si>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</si>
  <si>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</si>
  <si>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</si>
  <si>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</si>
  <si>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</si>
  <si>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</si>
  <si>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</si>
  <si>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</si>
  <si>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</si>
  <si>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</si>
  <si>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</si>
  <si>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</si>
  <si>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</si>
  <si>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</si>
  <si>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</si>
  <si>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</si>
  <si>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</si>
  <si>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</si>
  <si>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</si>
  <si>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</si>
  <si>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</si>
  <si>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</si>
  <si>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</si>
  <si>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</si>
  <si>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</si>
  <si>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</si>
  <si>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</si>
  <si>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</si>
  <si>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</si>
  <si>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</si>
  <si>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</si>
  <si>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</si>
  <si>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</si>
  <si>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</si>
  <si>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</si>
  <si>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</si>
  <si>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</si>
  <si>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</si>
  <si>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</si>
  <si>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</si>
  <si>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</si>
  <si>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</si>
  <si>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</si>
  <si>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</si>
  <si>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</si>
  <si>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</si>
  <si>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</si>
  <si>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</si>
  <si>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</si>
  <si>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</si>
  <si>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</si>
  <si>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</si>
  <si>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</si>
  <si>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</si>
  <si>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</si>
  <si>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</si>
  <si>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</si>
  <si>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</si>
  <si>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</si>
  <si>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</si>
  <si>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</si>
  <si>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</si>
  <si>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</si>
  <si>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</si>
  <si>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</si>
  <si>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</si>
  <si>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</si>
  <si>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</si>
  <si>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</si>
  <si>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</si>
  <si>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</si>
  <si>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</si>
  <si>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</si>
  <si>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</si>
  <si>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</si>
  <si>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</si>
  <si>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</si>
  <si>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</si>
  <si>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</si>
  <si>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</si>
  <si>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</si>
  <si>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</si>
  <si>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</si>
  <si>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</si>
  <si>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</si>
  <si>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</si>
  <si>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</si>
  <si>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</si>
  <si>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</si>
  <si>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</si>
  <si>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</si>
  <si>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</si>
  <si>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</si>
  <si>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</si>
  <si>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</si>
  <si>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</si>
  <si>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</si>
  <si>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</si>
  <si>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</si>
  <si>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</si>
  <si>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</si>
  <si>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</si>
  <si>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</si>
  <si>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</si>
  <si>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</si>
  <si>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</si>
  <si>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</si>
  <si>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</si>
  <si>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</si>
  <si>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</si>
  <si>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</si>
  <si>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</si>
  <si>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</si>
  <si>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</si>
  <si>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</si>
  <si>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</si>
  <si>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</si>
  <si>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</si>
  <si>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</si>
  <si>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</si>
  <si>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</si>
  <si>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</si>
  <si>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</si>
  <si>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</si>
  <si>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</si>
  <si>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</si>
  <si>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</si>
  <si>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</si>
  <si>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</si>
  <si>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</si>
  <si>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</si>
  <si>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</si>
  <si>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</si>
  <si>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</si>
  <si>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</si>
  <si>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</si>
  <si>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</si>
  <si>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</si>
  <si>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</si>
  <si>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</si>
  <si>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</si>
  <si>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</si>
  <si>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</si>
  <si>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</si>
  <si>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</si>
  <si>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</si>
  <si>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</si>
  <si>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</si>
  <si>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</si>
  <si>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</si>
  <si>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</si>
  <si>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</si>
  <si>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</si>
  <si>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</si>
  <si>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</si>
  <si>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</si>
  <si>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</si>
  <si>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</si>
  <si>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</si>
  <si>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</si>
  <si>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</si>
  <si>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</si>
  <si>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</si>
  <si>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</si>
  <si>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</si>
  <si>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</si>
  <si>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</si>
  <si>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</si>
  <si>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</si>
  <si>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</si>
  <si>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</si>
  <si>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</si>
  <si>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</si>
  <si>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</si>
  <si>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</si>
  <si>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</si>
  <si>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</si>
  <si>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</si>
  <si>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</si>
  <si>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</si>
  <si>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</si>
  <si>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</si>
  <si>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</si>
  <si>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</si>
  <si>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</si>
  <si>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</si>
  <si>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</si>
  <si>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</si>
  <si>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</si>
  <si>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</si>
  <si>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</si>
  <si>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</si>
  <si>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</si>
  <si>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</si>
  <si>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</si>
  <si>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</si>
  <si>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</si>
  <si>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</si>
  <si>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</si>
  <si>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</si>
  <si>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</si>
  <si>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</si>
  <si>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</si>
  <si>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</si>
  <si>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</si>
  <si>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</si>
  <si>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</si>
  <si>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</si>
  <si>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</si>
  <si>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</si>
  <si>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</si>
  <si>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</si>
  <si>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</si>
  <si>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</si>
  <si>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</si>
  <si>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</si>
  <si>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</si>
  <si>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</si>
  <si>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</si>
  <si>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</si>
  <si>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</si>
  <si>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</si>
  <si>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</si>
  <si>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</si>
  <si>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</si>
  <si>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</si>
  <si>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</si>
  <si>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</si>
  <si>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</si>
  <si>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</si>
  <si>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</si>
  <si>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</si>
  <si>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</si>
  <si>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</si>
  <si>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</si>
  <si>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</si>
  <si>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</si>
  <si>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</si>
  <si>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</si>
  <si>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</si>
  <si>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</si>
  <si>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</si>
  <si>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</si>
  <si>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</si>
  <si>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</si>
  <si>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</si>
  <si>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</si>
  <si>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</si>
  <si>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</si>
  <si>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</si>
  <si>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</si>
  <si>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</si>
  <si>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</si>
  <si>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</si>
  <si>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</si>
  <si>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</si>
  <si>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</si>
  <si>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</si>
  <si>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</si>
  <si>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</si>
  <si>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</si>
  <si>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</si>
  <si>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</si>
  <si>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</si>
  <si>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</si>
  <si>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</si>
  <si>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</si>
  <si>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</si>
  <si>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</si>
  <si>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</si>
  <si>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</si>
  <si>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</si>
  <si>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</si>
  <si>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</si>
  <si>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</si>
  <si>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</si>
  <si>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</si>
  <si>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</si>
  <si>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</si>
  <si>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</si>
  <si>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</si>
  <si>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</si>
  <si>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</si>
  <si>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</si>
  <si>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</si>
  <si>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</si>
  <si>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</si>
  <si>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</si>
  <si>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</si>
  <si>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</si>
  <si>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</si>
  <si>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</si>
  <si>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</si>
  <si>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</si>
  <si>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</si>
  <si>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</si>
  <si>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</si>
  <si>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</si>
  <si>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</si>
  <si>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</si>
  <si>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</si>
  <si>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</si>
  <si>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</si>
  <si>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</si>
  <si>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</si>
  <si>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</si>
  <si>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</si>
  <si>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</si>
  <si>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</si>
  <si>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</si>
  <si>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</si>
  <si>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</si>
  <si>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</si>
  <si>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</si>
  <si>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</si>
  <si>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</si>
  <si>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</si>
  <si>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</si>
  <si>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</si>
  <si>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</si>
  <si>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</si>
  <si>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</si>
  <si>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</si>
  <si>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</si>
  <si>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</si>
  <si>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</si>
  <si>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</si>
  <si>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</si>
  <si>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</si>
  <si>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</si>
  <si>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</si>
  <si>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</si>
  <si>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</si>
  <si>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</si>
  <si>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</si>
  <si>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</si>
  <si>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</si>
  <si>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</si>
  <si>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</si>
  <si>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</si>
  <si>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</si>
  <si>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</si>
  <si>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</si>
  <si>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</si>
  <si>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</si>
  <si>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</si>
  <si>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</si>
  <si>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</si>
  <si>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</si>
  <si>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</si>
  <si>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</si>
  <si>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</si>
  <si>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</si>
  <si>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</si>
  <si>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</si>
  <si>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</si>
  <si>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</si>
  <si>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</si>
  <si>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</si>
  <si>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</si>
  <si>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</si>
  <si>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</si>
  <si>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</si>
  <si>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</si>
  <si>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</si>
  <si>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</si>
  <si>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</si>
  <si>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</si>
  <si>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</si>
  <si>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</si>
  <si>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</si>
  <si>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</si>
  <si>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</si>
  <si>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</si>
  <si>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</si>
  <si>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</si>
  <si>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</si>
  <si>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</si>
  <si>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</si>
  <si>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</si>
  <si>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</si>
  <si>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</si>
  <si>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</si>
  <si>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</si>
  <si>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</si>
  <si>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</si>
  <si>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</si>
  <si>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</si>
  <si>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</si>
  <si>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</si>
  <si>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</si>
  <si>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</si>
  <si>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</si>
  <si>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</si>
  <si>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</si>
  <si>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</si>
  <si>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</si>
  <si>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</si>
  <si>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</si>
  <si>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</si>
  <si>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</si>
  <si>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</si>
  <si>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</si>
  <si>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</si>
  <si>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</si>
  <si>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</si>
  <si>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</si>
  <si>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</si>
  <si>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</si>
  <si>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</si>
  <si>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</si>
  <si>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</si>
  <si>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</si>
  <si>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</si>
  <si>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</si>
  <si>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</si>
  <si>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</si>
  <si>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</si>
  <si>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</si>
  <si>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</si>
  <si>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</si>
  <si>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</si>
  <si>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</si>
  <si>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</si>
  <si>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</si>
  <si>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</si>
  <si>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</si>
  <si>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</si>
  <si>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</si>
  <si>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</si>
  <si>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</si>
  <si>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</si>
  <si>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</si>
  <si>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</si>
  <si>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</si>
  <si>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</si>
  <si>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</si>
  <si>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</si>
  <si>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</si>
  <si>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</si>
  <si>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</si>
  <si>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</si>
  <si>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</si>
  <si>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</si>
  <si>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</si>
  <si>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</si>
  <si>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</si>
  <si>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</si>
  <si>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</si>
  <si>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</si>
  <si>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</si>
  <si>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</si>
  <si>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</si>
  <si>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</si>
  <si>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</si>
  <si>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</si>
  <si>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</si>
  <si>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</si>
  <si>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</si>
  <si>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</si>
  <si>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</si>
  <si>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</si>
  <si>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</si>
  <si>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</si>
  <si>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</si>
  <si>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</si>
  <si>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</si>
  <si>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</si>
  <si>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</si>
  <si>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</si>
  <si>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</si>
  <si>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</si>
  <si>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</si>
  <si>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</si>
  <si>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</si>
  <si>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</si>
  <si>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</si>
  <si>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</si>
  <si>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</si>
  <si>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</si>
  <si>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</si>
  <si>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</si>
  <si>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</si>
  <si>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</si>
  <si>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</si>
  <si>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</si>
  <si>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</si>
  <si>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</si>
  <si>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</si>
  <si>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</si>
  <si>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</si>
  <si>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</si>
  <si>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</si>
  <si>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</si>
  <si>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</si>
  <si>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</si>
  <si>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</si>
  <si>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</si>
  <si>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</si>
  <si>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</si>
  <si>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</si>
  <si>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</si>
  <si>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</si>
  <si>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</si>
  <si>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</si>
  <si>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</si>
  <si>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</si>
  <si>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</si>
  <si>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</si>
  <si>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</si>
  <si>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</si>
  <si>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</si>
  <si>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</si>
  <si>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</si>
  <si>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</si>
  <si>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</si>
  <si>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</si>
  <si>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</si>
  <si>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</si>
  <si>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</si>
  <si>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</si>
  <si>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</si>
  <si>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</si>
  <si>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</si>
  <si>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</si>
  <si>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</si>
  <si>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</si>
  <si>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</si>
  <si>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</si>
  <si>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</si>
  <si>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</si>
  <si>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</si>
  <si>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</si>
  <si>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</si>
  <si>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</si>
  <si>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</si>
  <si>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</si>
  <si>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</si>
  <si>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</si>
  <si>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</si>
  <si>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</si>
  <si>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</si>
  <si>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</si>
  <si>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</si>
  <si>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</si>
  <si>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</si>
  <si>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</si>
  <si>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</si>
  <si>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</si>
  <si>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</si>
  <si>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</si>
  <si>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</si>
  <si>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</si>
  <si>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</si>
  <si>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</si>
  <si>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</si>
  <si>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</si>
  <si>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</si>
  <si>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</si>
  <si>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</si>
  <si>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</si>
  <si>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</si>
  <si>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</si>
  <si>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</si>
  <si>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</si>
  <si>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</si>
  <si>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</si>
  <si>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</si>
  <si>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</si>
  <si>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</si>
  <si>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</si>
  <si>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</si>
  <si>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</si>
  <si>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</si>
  <si>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</si>
  <si>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</si>
  <si>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</si>
  <si>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</si>
  <si>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</si>
  <si>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</si>
  <si>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</si>
  <si>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</si>
  <si>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</si>
  <si>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</si>
  <si>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</si>
  <si>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</si>
  <si>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</si>
  <si>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</si>
  <si>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</si>
  <si>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</si>
  <si>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</si>
  <si>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</si>
  <si>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</si>
  <si>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</si>
  <si>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</si>
  <si>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</si>
  <si>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</si>
  <si>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</si>
  <si>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</si>
  <si>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</si>
  <si>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</si>
  <si>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</si>
  <si>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</si>
  <si>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</si>
  <si>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</si>
  <si>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</si>
  <si>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</si>
  <si>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</si>
  <si>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</si>
  <si>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</si>
  <si>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</si>
  <si>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</si>
  <si>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</si>
  <si>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</si>
  <si>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</si>
  <si>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</si>
  <si>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</si>
  <si>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</si>
  <si>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</si>
  <si>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</si>
  <si>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</si>
  <si>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</si>
  <si>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</si>
  <si>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</si>
  <si>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</si>
  <si>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</si>
  <si>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</si>
  <si>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</si>
  <si>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</si>
  <si>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</si>
  <si>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</si>
  <si>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</si>
  <si>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</si>
  <si>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</si>
  <si>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</si>
  <si>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</si>
  <si>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</si>
  <si>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</si>
  <si>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</si>
  <si>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</si>
  <si>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</si>
  <si>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</si>
  <si>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</si>
  <si>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</si>
  <si>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</si>
  <si>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</si>
  <si>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</si>
  <si>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</si>
  <si>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</si>
  <si>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</si>
  <si>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</si>
  <si>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</si>
  <si>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</si>
  <si>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</si>
  <si>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</si>
  <si>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</si>
  <si>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</si>
  <si>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</si>
  <si>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</si>
  <si>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</si>
  <si>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</si>
  <si>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</si>
  <si>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</si>
  <si>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</si>
  <si>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</si>
  <si>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</si>
  <si>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</si>
  <si>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</si>
  <si>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</si>
  <si>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</si>
  <si>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</si>
  <si>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</si>
  <si>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</si>
  <si>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</si>
  <si>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</si>
  <si>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</si>
  <si>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</si>
  <si>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</si>
  <si>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</si>
  <si>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</si>
  <si>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</si>
  <si>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</si>
  <si>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</si>
  <si>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</si>
  <si>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</si>
  <si>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</si>
  <si>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</si>
  <si>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</si>
  <si>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</si>
  <si>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</si>
  <si>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</si>
  <si>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</si>
  <si>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</si>
  <si>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</si>
  <si>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</si>
  <si>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</si>
  <si>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</si>
  <si>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</si>
  <si>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</si>
  <si>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</si>
  <si>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</si>
  <si>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</si>
  <si>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</si>
  <si>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</si>
  <si>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</si>
  <si>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</si>
  <si>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</si>
  <si>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</si>
  <si>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</si>
  <si>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</si>
  <si>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</si>
  <si>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</si>
  <si>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</si>
  <si>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</si>
  <si>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</si>
  <si>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</si>
  <si>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</si>
  <si>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</si>
  <si>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</si>
  <si>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</si>
  <si>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</si>
  <si>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</si>
  <si>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</si>
  <si>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</si>
  <si>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</si>
  <si>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</si>
  <si>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</si>
  <si>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</si>
  <si>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</si>
  <si>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</si>
  <si>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</si>
  <si>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</si>
  <si>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</si>
  <si>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</si>
  <si>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</si>
  <si>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</si>
  <si>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</si>
  <si>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</si>
  <si>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</si>
  <si>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</si>
  <si>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</si>
  <si>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</si>
  <si>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</si>
  <si>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</si>
  <si>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</si>
  <si>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</si>
  <si>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</si>
  <si>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</si>
  <si>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</si>
  <si>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</si>
  <si>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</si>
  <si>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</si>
  <si>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</si>
  <si>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</si>
  <si>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</si>
  <si>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</si>
  <si>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</si>
  <si>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</si>
  <si>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</si>
  <si>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</si>
  <si>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</si>
  <si>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</si>
  <si>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</si>
  <si>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</si>
  <si>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</si>
  <si>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</si>
  <si>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</si>
  <si>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</si>
  <si>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</si>
  <si>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</si>
  <si>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</si>
  <si>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</si>
  <si>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</si>
  <si>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</si>
  <si>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</si>
  <si>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</si>
  <si>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</si>
  <si>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</si>
  <si>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</si>
  <si>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</si>
  <si>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</si>
  <si>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</si>
  <si>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</si>
  <si>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</si>
  <si>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</si>
  <si>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</si>
  <si>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</si>
  <si>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</si>
  <si>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</si>
  <si>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</si>
  <si>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</si>
  <si>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</si>
  <si>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</si>
  <si>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</si>
  <si>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</si>
  <si>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</si>
  <si>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</si>
  <si>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</si>
  <si>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</si>
  <si>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</si>
  <si>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</si>
  <si>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</si>
  <si>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</si>
  <si>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</si>
  <si>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</si>
  <si>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</si>
  <si>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</si>
  <si>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</si>
  <si>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</si>
  <si>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</si>
  <si>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</si>
  <si>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</si>
  <si>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</si>
  <si>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</si>
  <si>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</si>
  <si>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</si>
  <si>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</si>
  <si>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</si>
  <si>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</si>
  <si>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</si>
  <si>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</si>
  <si>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</si>
  <si>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</si>
  <si>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</si>
  <si>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</si>
  <si>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</si>
  <si>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</si>
  <si>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</si>
  <si>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</si>
  <si>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</si>
  <si>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</si>
  <si>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</si>
  <si>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</si>
  <si>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</si>
  <si>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</si>
  <si>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</si>
  <si>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</si>
  <si>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</si>
  <si>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</si>
  <si>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</si>
  <si>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</si>
  <si>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</si>
  <si>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</si>
  <si>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</si>
  <si>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</si>
  <si>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</si>
  <si>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</si>
  <si>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</si>
  <si>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</si>
  <si>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</si>
  <si>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</si>
  <si>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</si>
  <si>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</si>
  <si>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</si>
  <si>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</si>
  <si>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</si>
  <si>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</si>
  <si>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</si>
  <si>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</si>
  <si>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</si>
  <si>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</si>
  <si>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</si>
  <si>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</si>
  <si>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</si>
  <si>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</si>
  <si>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</si>
  <si>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</si>
  <si>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</si>
  <si>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</si>
  <si>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</si>
  <si>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</si>
  <si>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</si>
  <si>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</si>
  <si>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</si>
  <si>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</si>
  <si>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</si>
  <si>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</si>
  <si>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</si>
  <si>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</si>
  <si>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</si>
  <si>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</si>
  <si>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</si>
  <si>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</si>
  <si>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</si>
  <si>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</si>
  <si>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</si>
  <si>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</si>
  <si>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</si>
  <si>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</si>
  <si>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</si>
  <si>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</si>
  <si>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</si>
  <si>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</si>
  <si>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</si>
  <si>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</si>
  <si>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</si>
  <si>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</si>
  <si>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</si>
  <si>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</si>
  <si>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</si>
  <si>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</si>
  <si>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</si>
  <si>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</si>
  <si>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</si>
  <si>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</si>
  <si>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</si>
  <si>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</si>
  <si>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</si>
  <si>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</si>
  <si>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</si>
  <si>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</si>
  <si>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</si>
  <si>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</si>
  <si>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</si>
  <si>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</si>
  <si>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</si>
  <si>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</si>
  <si>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</si>
  <si>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</si>
  <si>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</si>
  <si>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</si>
  <si>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</si>
  <si>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</si>
  <si>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</si>
  <si>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</si>
  <si>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</si>
  <si>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</si>
  <si>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</si>
  <si>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</si>
  <si>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</si>
  <si>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</si>
  <si>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</si>
  <si>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</si>
  <si>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</si>
  <si>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</si>
  <si>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</si>
  <si>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</si>
  <si>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</si>
  <si>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</si>
  <si>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</si>
  <si>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</si>
  <si>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</si>
  <si>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</si>
  <si>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</si>
  <si>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</si>
  <si>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</si>
  <si>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</si>
  <si>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</si>
  <si>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</si>
  <si>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</si>
  <si>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</si>
  <si>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</si>
  <si>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</si>
  <si>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</si>
  <si>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</si>
  <si>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</si>
  <si>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</si>
  <si>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</si>
  <si>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</si>
  <si>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</si>
  <si>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</si>
  <si>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</si>
  <si>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</si>
  <si>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</si>
  <si>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</si>
  <si>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</si>
  <si>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</si>
  <si>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</si>
  <si>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</si>
  <si>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</si>
  <si>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</si>
  <si>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</si>
  <si>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</si>
  <si>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</si>
  <si>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</si>
  <si>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</si>
  <si>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</si>
  <si>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</si>
  <si>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</si>
  <si>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</si>
  <si>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</si>
  <si>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</si>
  <si>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</si>
  <si>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</si>
  <si>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</si>
  <si>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</si>
  <si>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</si>
  <si>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</si>
  <si>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</si>
  <si>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</si>
  <si>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</si>
  <si>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</si>
  <si>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</si>
  <si>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</si>
  <si>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</si>
  <si>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</si>
  <si>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</si>
  <si>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</si>
  <si>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</si>
  <si>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</si>
  <si>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</si>
  <si>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</si>
  <si>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</si>
  <si>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</si>
  <si>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</si>
  <si>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</si>
  <si>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</si>
  <si>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</si>
  <si>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</si>
  <si>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</si>
  <si>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</si>
  <si>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</si>
  <si>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</si>
  <si>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</si>
  <si>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</si>
  <si>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</si>
  <si>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</si>
  <si>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</si>
  <si>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</si>
  <si>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</si>
  <si>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</si>
  <si>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</si>
  <si>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</si>
  <si>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</si>
  <si>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</si>
  <si>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</si>
  <si>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</si>
  <si>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</si>
  <si>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</si>
  <si>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</si>
  <si>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</si>
  <si>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</si>
  <si>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</si>
  <si>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</si>
  <si>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</si>
  <si>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</si>
  <si>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</si>
  <si>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</si>
  <si>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</si>
  <si>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</si>
  <si>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</si>
  <si>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</si>
  <si>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</si>
  <si>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</si>
  <si>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</si>
  <si>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</si>
  <si>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</si>
  <si>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</si>
  <si>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</si>
  <si>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</si>
  <si>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</si>
  <si>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</si>
  <si>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</si>
  <si>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</si>
  <si>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</si>
  <si>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</si>
  <si>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</si>
  <si>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</si>
  <si>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</si>
  <si>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</si>
  <si>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</si>
  <si>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</si>
  <si>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</si>
  <si>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</si>
  <si>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</si>
  <si>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</si>
  <si>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</si>
  <si>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</si>
  <si>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</si>
  <si>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</si>
  <si>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</si>
  <si>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</si>
  <si>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</si>
  <si>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</si>
  <si>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</si>
  <si>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</si>
  <si>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</si>
  <si>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</si>
  <si>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</si>
  <si>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</si>
  <si>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</si>
  <si>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</si>
  <si>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</si>
  <si>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</si>
  <si>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</si>
  <si>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</si>
  <si>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</si>
  <si>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</si>
  <si>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</si>
  <si>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</si>
  <si>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</si>
  <si>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</si>
  <si>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</si>
  <si>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</si>
  <si>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</si>
  <si>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</si>
  <si>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</si>
  <si>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</si>
  <si>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</si>
  <si>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</si>
  <si>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</si>
  <si>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</si>
  <si>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</si>
  <si>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</si>
  <si>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</si>
  <si>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</si>
  <si>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</si>
  <si>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</si>
  <si>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</si>
  <si>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</si>
  <si>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</si>
  <si>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</si>
  <si>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</si>
  <si>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</si>
  <si>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</si>
  <si>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</si>
  <si>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</si>
  <si>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</si>
  <si>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</si>
  <si>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</si>
  <si>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</si>
  <si>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</si>
  <si>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</si>
  <si>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</si>
  <si>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</si>
  <si>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</si>
  <si>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</si>
  <si>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</si>
  <si>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</si>
  <si>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</si>
  <si>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</si>
  <si>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</si>
  <si>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</si>
  <si>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</si>
  <si>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</si>
  <si>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</si>
  <si>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</si>
  <si>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</si>
  <si>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</si>
  <si>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</si>
  <si>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</si>
  <si>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</si>
  <si>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</si>
  <si>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</si>
  <si>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</si>
  <si>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</si>
  <si>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</si>
  <si>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</si>
  <si>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</si>
  <si>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</si>
  <si>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</si>
  <si>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</si>
  <si>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</si>
  <si>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</si>
  <si>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</si>
  <si>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</si>
  <si>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</si>
  <si>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</si>
  <si>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</si>
  <si>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</si>
  <si>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</si>
  <si>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</si>
  <si>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</si>
  <si>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</si>
  <si>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</si>
  <si>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</si>
  <si>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</si>
  <si>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</si>
  <si>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</si>
  <si>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</si>
  <si>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</si>
  <si>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</si>
  <si>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</si>
  <si>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</si>
  <si>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</si>
  <si>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</si>
  <si>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</si>
  <si>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</si>
  <si>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</si>
  <si>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</si>
  <si>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</si>
  <si>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</si>
  <si>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</si>
  <si>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</si>
  <si>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</si>
  <si>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</si>
  <si>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</si>
  <si>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</si>
  <si>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</si>
  <si>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</si>
  <si>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</si>
  <si>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</si>
  <si>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</si>
  <si>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</si>
  <si>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</si>
  <si>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</si>
  <si>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</si>
  <si>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</si>
  <si>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</si>
  <si>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</si>
  <si>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</si>
  <si>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</si>
  <si>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</si>
  <si>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</si>
  <si>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</si>
  <si>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</si>
  <si>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</si>
  <si>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</si>
  <si>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</si>
  <si>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</si>
  <si>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</si>
  <si>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</si>
  <si>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</si>
  <si>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</si>
  <si>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</si>
  <si>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</si>
  <si>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</si>
  <si>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</si>
  <si>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</si>
  <si>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</si>
  <si>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</si>
  <si>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</si>
  <si>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</si>
  <si>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</si>
  <si>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</si>
  <si>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</si>
  <si>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</si>
  <si>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</si>
  <si>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</si>
  <si>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</si>
  <si>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</si>
  <si>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</si>
  <si>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</si>
  <si>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</si>
  <si>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</si>
  <si>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</si>
  <si>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</si>
  <si>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</si>
  <si>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</si>
  <si>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</si>
  <si>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</si>
  <si>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</si>
  <si>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</si>
  <si>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</si>
  <si>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</si>
  <si>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</si>
  <si>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</si>
  <si>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</si>
  <si>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</si>
  <si>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</si>
  <si>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</si>
  <si>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</si>
  <si>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</si>
  <si>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</si>
  <si>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</si>
  <si>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</si>
  <si>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</si>
  <si>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</si>
  <si>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</si>
  <si>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</si>
  <si>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</si>
  <si>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</si>
  <si>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</si>
  <si>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</si>
  <si>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</si>
  <si>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</si>
  <si>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</si>
  <si>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</si>
  <si>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</si>
  <si>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</si>
  <si>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</si>
  <si>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</si>
  <si>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</si>
  <si>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</si>
  <si>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</si>
  <si>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</si>
  <si>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</si>
  <si>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</si>
  <si>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</si>
  <si>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</si>
  <si>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</si>
  <si>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</si>
  <si>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</si>
  <si>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</si>
  <si>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</si>
  <si>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</si>
  <si>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</si>
  <si>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</si>
  <si>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</si>
  <si>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</si>
  <si>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</si>
  <si>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</si>
  <si>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</si>
  <si>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</si>
  <si>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</si>
  <si>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</si>
  <si>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</si>
  <si>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</si>
  <si>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</si>
  <si>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</si>
  <si>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</si>
  <si>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</si>
  <si>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</si>
  <si>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</si>
  <si>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</si>
  <si>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</si>
  <si>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</si>
  <si>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</si>
  <si>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</si>
  <si>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</si>
  <si>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</si>
  <si>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</si>
  <si>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</si>
  <si>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</si>
  <si>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</si>
  <si>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</si>
  <si>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</si>
  <si>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</si>
  <si>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</si>
  <si>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</si>
  <si>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</si>
  <si>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</si>
  <si>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</si>
  <si>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</si>
  <si>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</si>
  <si>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</si>
  <si>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</si>
  <si>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</si>
  <si>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</si>
  <si>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</si>
  <si>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</si>
  <si>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</si>
  <si>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</si>
  <si>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</si>
  <si>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</si>
  <si>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</si>
  <si>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</si>
  <si>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</si>
  <si>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</si>
  <si>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</si>
  <si>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</si>
  <si>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</si>
  <si>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</si>
  <si>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</si>
  <si>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</si>
  <si>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</si>
  <si>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</si>
  <si>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</si>
  <si>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</si>
  <si>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</si>
  <si>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</si>
  <si>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</si>
  <si>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</si>
  <si>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</si>
  <si>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</si>
  <si>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</si>
  <si>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</si>
  <si>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</si>
  <si>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</si>
  <si>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</si>
  <si>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</si>
  <si>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</si>
  <si>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</si>
  <si>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</si>
  <si>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</si>
  <si>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</si>
  <si>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</si>
  <si>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</si>
  <si>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</si>
  <si>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</si>
  <si>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</si>
  <si>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</si>
  <si>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</si>
  <si>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</si>
  <si>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</si>
  <si>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</si>
  <si>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</si>
  <si>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</si>
  <si>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</si>
  <si>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</si>
  <si>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</si>
  <si>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</si>
  <si>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</si>
  <si>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</si>
  <si>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</si>
  <si>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</si>
  <si>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</si>
  <si>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</si>
  <si>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</si>
  <si>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</si>
  <si>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</si>
  <si>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</si>
  <si>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</si>
  <si>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</si>
  <si>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</si>
  <si>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</si>
  <si>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</si>
  <si>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</si>
  <si>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</si>
  <si>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</si>
  <si>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</si>
  <si>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</si>
  <si>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</si>
  <si>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</si>
  <si>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</si>
  <si>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</si>
  <si>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</si>
  <si>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</si>
  <si>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</si>
  <si>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</si>
  <si>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</si>
  <si>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</si>
  <si>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</si>
  <si>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</si>
  <si>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</si>
  <si>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</si>
  <si>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</si>
  <si>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</si>
  <si>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</si>
  <si>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</si>
  <si>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</si>
  <si>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</si>
  <si>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</si>
  <si>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</si>
  <si>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</si>
  <si>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</si>
  <si>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</si>
  <si>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</si>
  <si>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</si>
  <si>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</si>
  <si>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</si>
  <si>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</si>
  <si>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</si>
  <si>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</si>
  <si>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</si>
  <si>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</si>
  <si>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</si>
  <si>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</si>
  <si>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</si>
  <si>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</si>
  <si>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</si>
  <si>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</si>
  <si>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</si>
  <si>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</si>
  <si>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</si>
  <si>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</si>
  <si>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</si>
  <si>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</si>
  <si>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</si>
  <si>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</si>
  <si>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</si>
  <si>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</si>
  <si>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</si>
  <si>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</si>
  <si>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</si>
  <si>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</si>
  <si>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</si>
  <si>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</si>
  <si>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</si>
  <si>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</si>
  <si>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</si>
  <si>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</si>
  <si>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</si>
  <si>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</si>
  <si>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</si>
  <si>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</si>
  <si>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</si>
  <si>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</si>
  <si>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</si>
  <si>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</si>
  <si>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</si>
  <si>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</si>
  <si>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</si>
  <si>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</si>
  <si>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</si>
  <si>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</si>
  <si>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</si>
  <si>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</si>
  <si>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</si>
  <si>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</si>
  <si>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</si>
  <si>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</si>
  <si>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</si>
  <si>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</si>
  <si>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</si>
  <si>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</si>
  <si>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</si>
  <si>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</si>
  <si>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</si>
  <si>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</si>
  <si>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</si>
  <si>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</si>
  <si>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</si>
  <si>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</si>
  <si>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</si>
  <si>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</si>
  <si>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</si>
  <si>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</si>
  <si>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</si>
  <si>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</si>
  <si>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</si>
  <si>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</si>
  <si>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</si>
  <si>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</si>
  <si>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</si>
  <si>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</si>
  <si>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</si>
  <si>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</si>
  <si>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</si>
  <si>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</si>
  <si>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</si>
  <si>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</si>
  <si>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</si>
  <si>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</si>
  <si>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</si>
  <si>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</si>
  <si>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</si>
  <si>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</si>
  <si>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</si>
  <si>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</si>
  <si>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</si>
  <si>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</si>
  <si>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</si>
  <si>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</si>
  <si>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</si>
  <si>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</si>
  <si>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</si>
  <si>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</si>
  <si>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</si>
  <si>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</si>
  <si>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</si>
  <si>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</si>
  <si>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</si>
  <si>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</si>
  <si>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</si>
  <si>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</si>
  <si>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</si>
  <si>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</si>
  <si>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</si>
  <si>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</si>
  <si>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</si>
  <si>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</si>
  <si>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</si>
  <si>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</si>
  <si>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</si>
  <si>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</si>
  <si>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</si>
  <si>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</si>
  <si>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</si>
  <si>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</si>
  <si>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</si>
  <si>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</si>
  <si>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</si>
  <si>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</si>
  <si>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</si>
  <si>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</si>
  <si>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</si>
  <si>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</si>
  <si>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</si>
  <si>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</si>
  <si>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</si>
  <si>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</si>
  <si>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</si>
  <si>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</si>
  <si>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</si>
  <si>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</si>
  <si>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</si>
  <si>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</si>
  <si>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</si>
  <si>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</si>
  <si>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</si>
  <si>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</si>
  <si>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</si>
  <si>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</si>
  <si>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</si>
  <si>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</si>
  <si>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</si>
  <si>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</si>
  <si>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</si>
  <si>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</si>
  <si>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</si>
  <si>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</si>
  <si>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</si>
  <si>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</si>
  <si>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</si>
  <si>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</si>
  <si>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</si>
  <si>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</si>
  <si>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</si>
  <si>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</si>
  <si>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</si>
  <si>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</si>
  <si>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</si>
  <si>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</si>
  <si>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</si>
  <si>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</si>
  <si>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</si>
  <si>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</si>
  <si>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</si>
  <si>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</si>
  <si>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</si>
  <si>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</si>
  <si>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</si>
  <si>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</si>
  <si>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</si>
  <si>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</si>
  <si>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</si>
  <si>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</si>
  <si>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</si>
  <si>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</si>
  <si>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</si>
  <si>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</si>
  <si>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</si>
  <si>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</si>
  <si>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</si>
  <si>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</si>
  <si>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</si>
  <si>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</si>
  <si>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</si>
  <si>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</si>
  <si>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</si>
  <si>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</si>
  <si>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</si>
  <si>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</si>
  <si>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</si>
  <si>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</si>
  <si>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</si>
  <si>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</si>
  <si>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</si>
  <si>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</si>
  <si>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</si>
  <si>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</si>
  <si>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</si>
  <si>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</si>
  <si>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</si>
  <si>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</si>
  <si>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</si>
  <si>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</si>
  <si>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</si>
  <si>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</si>
  <si>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</si>
  <si>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</si>
  <si>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</si>
  <si>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</si>
  <si>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</si>
  <si>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</si>
  <si>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</si>
  <si>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</si>
  <si>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</si>
  <si>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</si>
  <si>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</si>
  <si>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</si>
  <si>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</si>
  <si>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</si>
  <si>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</si>
  <si>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</si>
  <si>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</si>
  <si>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</si>
  <si>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</si>
  <si>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</si>
  <si>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</si>
  <si>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</si>
  <si>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</si>
  <si>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</si>
  <si>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</si>
  <si>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</si>
  <si>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</si>
  <si>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</si>
  <si>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</si>
  <si>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</si>
  <si>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</si>
  <si>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</si>
  <si>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</si>
  <si>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</si>
  <si>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</si>
  <si>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</si>
  <si>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</si>
  <si>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</si>
  <si>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</si>
  <si>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</si>
  <si>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</si>
  <si>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</si>
  <si>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</si>
  <si>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</si>
  <si>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</si>
  <si>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</si>
  <si>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</si>
  <si>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</si>
  <si>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</si>
  <si>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</si>
  <si>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</si>
  <si>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</si>
  <si>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</si>
  <si>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</si>
  <si>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</si>
  <si>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</si>
  <si>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</si>
  <si>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</si>
  <si>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</si>
  <si>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</si>
  <si>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</si>
  <si>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</si>
  <si>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</si>
  <si>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</si>
  <si>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</si>
  <si>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</si>
  <si>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</si>
  <si>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</si>
  <si>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</si>
  <si>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</si>
  <si>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</si>
  <si>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</si>
  <si>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</si>
  <si>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</si>
  <si>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</si>
  <si>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</si>
  <si>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</si>
  <si>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</si>
  <si>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</si>
  <si>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</si>
  <si>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</si>
  <si>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</si>
  <si>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</si>
  <si>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</si>
  <si>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</si>
  <si>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</si>
  <si>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</si>
  <si>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</si>
  <si>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</si>
  <si>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</si>
  <si>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</si>
  <si>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</si>
  <si>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</si>
  <si>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</si>
  <si>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</si>
  <si>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</si>
  <si>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</si>
  <si>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</si>
  <si>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</si>
  <si>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</si>
  <si>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</si>
  <si>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</si>
  <si>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</si>
  <si>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</si>
  <si>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</si>
  <si>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</si>
  <si>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</si>
  <si>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</si>
  <si>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</si>
  <si>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</si>
  <si>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</si>
  <si>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</si>
  <si>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</si>
  <si>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</si>
  <si>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</si>
  <si>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</si>
  <si>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</si>
  <si>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</si>
  <si>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</si>
  <si>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</si>
  <si>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</si>
  <si>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</si>
  <si>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</si>
  <si>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</si>
  <si>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</si>
  <si>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</si>
  <si>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</si>
  <si>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</si>
  <si>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</si>
  <si>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</si>
  <si>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</si>
  <si>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</si>
  <si>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</si>
  <si>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</si>
  <si>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</si>
  <si>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</si>
  <si>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</si>
  <si>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</si>
  <si>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</si>
  <si>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</si>
  <si>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</si>
  <si>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</si>
  <si>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</si>
  <si>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</si>
  <si>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</si>
  <si>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</si>
  <si>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</si>
  <si>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</si>
  <si>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</si>
  <si>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</si>
  <si>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</si>
  <si>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</si>
  <si>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</si>
  <si>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</si>
  <si>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</si>
  <si>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</si>
  <si>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</si>
  <si>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</si>
  <si>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</si>
  <si>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</si>
  <si>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</si>
  <si>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</si>
  <si>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</si>
  <si>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</si>
  <si>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</si>
  <si>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</si>
  <si>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</si>
  <si>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</si>
  <si>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</si>
  <si>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</si>
  <si>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</si>
  <si>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</si>
  <si>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</si>
  <si>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</si>
  <si>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</si>
  <si>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</si>
  <si>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</si>
  <si>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</si>
  <si>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</si>
  <si>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</si>
  <si>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</si>
  <si>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</si>
  <si>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</si>
  <si>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</si>
  <si>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</si>
  <si>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</si>
  <si>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</si>
  <si>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</si>
  <si>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</si>
  <si>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</si>
  <si>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</si>
  <si>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</si>
  <si>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</si>
  <si>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</si>
  <si>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</si>
  <si>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</si>
  <si>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</si>
  <si>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</si>
  <si>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</si>
  <si>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</si>
  <si>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</si>
  <si>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</si>
  <si>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</si>
  <si>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</si>
  <si>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</si>
  <si>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</si>
  <si>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</si>
  <si>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</si>
  <si>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</si>
  <si>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</si>
  <si>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</si>
  <si>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</si>
  <si>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</si>
  <si>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</si>
  <si>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</si>
  <si>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</si>
  <si>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</si>
  <si>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</si>
  <si>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</si>
  <si>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</si>
  <si>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</si>
  <si>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</si>
  <si>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</si>
  <si>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</si>
  <si>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</si>
  <si>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</si>
  <si>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</si>
  <si>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</si>
  <si>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</si>
  <si>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</si>
  <si>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</si>
  <si>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</si>
  <si>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</si>
  <si>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</si>
  <si>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</si>
  <si>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</si>
  <si>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</si>
  <si>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</si>
  <si>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</si>
  <si>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</si>
  <si>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</si>
  <si>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</si>
  <si>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</si>
  <si>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</si>
  <si>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</si>
  <si>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</si>
  <si>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</si>
  <si>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</si>
  <si>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</si>
  <si>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</si>
  <si>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</si>
  <si>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</si>
  <si>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</si>
  <si>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</si>
  <si>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</si>
  <si>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</si>
  <si>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</si>
  <si>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</si>
  <si>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</si>
  <si>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</si>
  <si>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</si>
  <si>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</si>
  <si>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</si>
  <si>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</si>
  <si>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</si>
  <si>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</si>
  <si>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</si>
  <si>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</si>
  <si>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</si>
  <si>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</si>
  <si>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</si>
  <si>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</si>
  <si>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</si>
  <si>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</si>
  <si>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</si>
  <si>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</si>
  <si>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</si>
  <si>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</si>
  <si>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</si>
  <si>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</si>
  <si>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</si>
  <si>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</si>
  <si>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</si>
  <si>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</si>
  <si>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</si>
  <si>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</si>
  <si>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</si>
  <si>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</si>
  <si>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</si>
  <si>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</si>
  <si>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</si>
  <si>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</si>
  <si>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</si>
  <si>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</si>
  <si>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</si>
  <si>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</si>
  <si>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</si>
  <si>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</si>
  <si>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</si>
  <si>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</si>
  <si>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</si>
  <si>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</si>
  <si>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</si>
  <si>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</si>
  <si>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</si>
  <si>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</si>
  <si>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</si>
  <si>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</si>
  <si>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</si>
  <si>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</si>
  <si>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</si>
  <si>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</si>
  <si>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</si>
  <si>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</si>
  <si>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</si>
  <si>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</si>
  <si>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</si>
  <si>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</si>
  <si>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</si>
  <si>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</si>
  <si>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</si>
  <si>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</si>
  <si>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</si>
  <si>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</si>
  <si>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</si>
  <si>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</si>
  <si>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</si>
  <si>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</si>
  <si>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</si>
  <si>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</si>
  <si>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</si>
  <si>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</si>
  <si>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</si>
  <si>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</si>
  <si>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</si>
  <si>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</si>
  <si>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</si>
  <si>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</si>
  <si>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</si>
  <si>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</si>
  <si>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</si>
  <si>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</si>
  <si>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</si>
  <si>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</si>
  <si>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</si>
  <si>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</si>
  <si>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</si>
  <si>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</si>
  <si>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</si>
  <si>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</si>
  <si>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</si>
  <si>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</si>
  <si>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</si>
  <si>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</si>
  <si>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</si>
  <si>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</si>
  <si>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</si>
  <si>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</si>
  <si>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</si>
  <si>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</si>
  <si>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</si>
  <si>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</si>
  <si>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</si>
  <si>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</si>
  <si>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</si>
  <si>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</si>
  <si>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</si>
  <si>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</si>
  <si>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</si>
  <si>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</si>
  <si>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</si>
  <si>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</si>
  <si>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</si>
  <si>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</si>
  <si>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</si>
  <si>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</si>
  <si>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</si>
  <si>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</si>
  <si>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</si>
  <si>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</si>
  <si>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</si>
  <si>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</si>
  <si>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</si>
  <si>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</si>
  <si>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</si>
  <si>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</si>
  <si>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</si>
  <si>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</si>
  <si>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</si>
  <si>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</si>
  <si>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</si>
  <si>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</si>
  <si>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</si>
  <si>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</si>
  <si>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</si>
  <si>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</si>
  <si>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</si>
  <si>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</si>
  <si>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</si>
  <si>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</si>
  <si>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</si>
  <si>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</si>
  <si>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</si>
  <si>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</si>
  <si>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</si>
  <si>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</si>
  <si>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</si>
  <si>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</si>
  <si>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</si>
  <si>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</si>
  <si>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</si>
  <si>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</si>
  <si>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</si>
  <si>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</si>
  <si>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</si>
  <si>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</si>
  <si>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</si>
  <si>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</si>
  <si>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</si>
  <si>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</si>
  <si>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</si>
  <si>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</si>
  <si>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</si>
  <si>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</si>
  <si>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</si>
  <si>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</si>
  <si>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</si>
  <si>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</si>
  <si>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</si>
  <si>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</si>
  <si>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</si>
  <si>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</si>
  <si>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</si>
  <si>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</si>
  <si>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</si>
  <si>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</si>
  <si>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</si>
  <si>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</si>
  <si>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</si>
  <si>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</si>
  <si>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</si>
  <si>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</si>
  <si>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</si>
  <si>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</si>
  <si>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</si>
  <si>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</si>
  <si>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</si>
  <si>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</si>
  <si>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</si>
  <si>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</si>
  <si>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</si>
  <si>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</si>
  <si>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</si>
  <si>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</si>
  <si>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</si>
  <si>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</si>
  <si>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</si>
  <si>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</si>
  <si>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</si>
  <si>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</si>
  <si>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</si>
  <si>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</si>
  <si>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</si>
  <si>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</si>
  <si>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</si>
  <si>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</si>
  <si>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</si>
  <si>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</si>
  <si>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</si>
  <si>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</si>
  <si>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</si>
  <si>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</si>
  <si>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</si>
  <si>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</si>
  <si>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</si>
  <si>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</si>
  <si>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</si>
  <si>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</si>
  <si>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</si>
  <si>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</si>
  <si>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</si>
  <si>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</si>
  <si>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</si>
  <si>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</si>
  <si>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</si>
  <si>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</si>
  <si>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</si>
  <si>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</si>
  <si>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</si>
  <si>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</si>
  <si>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</si>
  <si>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</si>
  <si>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</si>
  <si>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</si>
  <si>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</si>
  <si>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</si>
  <si>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</si>
  <si>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</si>
  <si>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</si>
  <si>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</si>
  <si>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</si>
  <si>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</si>
  <si>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</si>
  <si>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</si>
  <si>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</si>
  <si>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</si>
  <si>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</si>
  <si>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</si>
  <si>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</si>
  <si>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</si>
  <si>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</si>
  <si>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</si>
  <si>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</si>
  <si>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</si>
  <si>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</si>
  <si>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</si>
  <si>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</si>
  <si>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</si>
  <si>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</si>
  <si>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</si>
  <si>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</si>
  <si>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</si>
  <si>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</si>
  <si>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</si>
  <si>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</si>
  <si>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</si>
  <si>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</si>
  <si>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</si>
  <si>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</si>
  <si>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</si>
  <si>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</si>
  <si>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</si>
  <si>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</si>
  <si>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</si>
  <si>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</si>
  <si>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</si>
  <si>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</si>
  <si>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</si>
  <si>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</si>
  <si>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</si>
  <si>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</si>
  <si>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</si>
  <si>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</si>
  <si>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</si>
  <si>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</si>
  <si>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</si>
  <si>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</si>
  <si>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</si>
  <si>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</si>
  <si>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</si>
  <si>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</si>
  <si>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</si>
  <si>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</si>
  <si>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</si>
  <si>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</si>
  <si>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</si>
  <si>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</si>
  <si>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</si>
  <si>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</si>
  <si>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</si>
  <si>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</si>
  <si>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</si>
  <si>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</si>
  <si>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</si>
  <si>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</si>
  <si>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</si>
  <si>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</si>
  <si>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</si>
  <si>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</si>
  <si>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</si>
  <si>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</si>
  <si>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</si>
  <si>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</si>
  <si>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</si>
  <si>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</si>
  <si>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</si>
  <si>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</si>
  <si>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</si>
  <si>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</si>
  <si>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</si>
  <si>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</si>
  <si>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</si>
  <si>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</si>
  <si>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</si>
  <si>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</si>
  <si>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</si>
  <si>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</si>
  <si>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</si>
  <si>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</si>
  <si>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</si>
  <si>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</si>
  <si>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</si>
  <si>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</si>
  <si>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</si>
  <si>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</si>
  <si>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</si>
  <si>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</si>
  <si>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</si>
  <si>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</si>
  <si>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</si>
  <si>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</si>
  <si>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</si>
  <si>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</si>
  <si>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</si>
  <si>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</si>
  <si>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</si>
  <si>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</si>
  <si>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</si>
  <si>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</si>
  <si>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</si>
  <si>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</si>
  <si>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</si>
  <si>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</si>
  <si>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</si>
  <si>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</si>
  <si>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</si>
  <si>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</si>
  <si>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</si>
  <si>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</si>
  <si>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</si>
  <si>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</si>
  <si>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</si>
  <si>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</si>
  <si>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</si>
  <si>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</si>
  <si>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</si>
  <si>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</si>
  <si>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</si>
  <si>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</si>
  <si>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</si>
  <si>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</si>
  <si>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</si>
  <si>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</si>
  <si>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</si>
  <si>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</si>
  <si>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</si>
  <si>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</si>
  <si>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</si>
  <si>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</si>
  <si>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</si>
  <si>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</si>
  <si>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</si>
  <si>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</si>
  <si>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</si>
  <si>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</si>
  <si>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</si>
  <si>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</si>
  <si>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</si>
  <si>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</si>
  <si>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</si>
  <si>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</si>
  <si>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</si>
  <si>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</si>
  <si>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</si>
  <si>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</si>
  <si>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</si>
  <si>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</si>
  <si>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</si>
  <si>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</si>
  <si>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</si>
  <si>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</si>
  <si>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</si>
  <si>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</si>
  <si>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</si>
  <si>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</si>
  <si>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</si>
  <si>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</si>
  <si>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</si>
  <si>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</si>
  <si>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</si>
  <si>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</si>
  <si>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</si>
  <si>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</si>
  <si>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</si>
  <si>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</si>
  <si>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</si>
  <si>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</si>
  <si>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</si>
  <si>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</si>
  <si>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</si>
  <si>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</si>
  <si>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</si>
  <si>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</si>
  <si>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</si>
  <si>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</si>
  <si>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</si>
  <si>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</si>
  <si>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</si>
  <si>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</si>
  <si>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</si>
  <si>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</si>
  <si>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</si>
  <si>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</si>
  <si>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</si>
  <si>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</si>
  <si>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</si>
  <si>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</si>
  <si>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</si>
  <si>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</si>
  <si>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</si>
  <si>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</si>
  <si>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</si>
  <si>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</si>
  <si>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</si>
  <si>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</si>
  <si>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</si>
  <si>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</si>
  <si>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</si>
  <si>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</si>
  <si>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</si>
  <si>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</si>
  <si>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</si>
  <si>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</si>
  <si>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</si>
  <si>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</si>
  <si>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</si>
  <si>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</si>
  <si>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</si>
  <si>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</si>
  <si>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</si>
  <si>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</si>
  <si>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</si>
  <si>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</si>
  <si>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</si>
  <si>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</si>
  <si>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</si>
  <si>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</si>
  <si>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</si>
  <si>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</si>
  <si>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</si>
  <si>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</si>
  <si>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</si>
  <si>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</si>
  <si>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</si>
  <si>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</si>
  <si>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</si>
  <si>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</si>
  <si>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</si>
  <si>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</si>
  <si>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</si>
  <si>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</si>
  <si>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</si>
  <si>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</si>
  <si>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</si>
  <si>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</si>
  <si>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</si>
  <si>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</si>
  <si>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</si>
  <si>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</si>
  <si>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</si>
  <si>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</si>
  <si>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</si>
  <si>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</si>
  <si>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</si>
  <si>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</si>
  <si>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</si>
  <si>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</si>
  <si>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</si>
  <si>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</si>
  <si>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</si>
  <si>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</si>
  <si>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</si>
  <si>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</si>
  <si>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</si>
  <si>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</si>
  <si>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</si>
  <si>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</si>
  <si>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</si>
  <si>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</si>
  <si>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</si>
  <si>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</si>
  <si>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</si>
  <si>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</si>
  <si>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</si>
  <si>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</si>
  <si>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</si>
  <si>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</si>
  <si>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</si>
  <si>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</si>
  <si>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</si>
  <si>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</si>
  <si>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</si>
  <si>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</si>
  <si>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</si>
  <si>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</si>
  <si>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</si>
  <si>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</si>
  <si>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</si>
  <si>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</si>
  <si>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</si>
  <si>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</si>
  <si>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</si>
  <si>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</si>
  <si>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</si>
  <si>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</si>
  <si>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</si>
  <si>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</si>
  <si>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</si>
  <si>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</si>
  <si>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</si>
  <si>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</si>
  <si>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</si>
  <si>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</si>
  <si>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</si>
  <si>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</si>
  <si>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</si>
  <si>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</si>
  <si>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</si>
  <si>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</si>
  <si>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</si>
  <si>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</si>
  <si>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</si>
  <si>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</si>
  <si>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</si>
  <si>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</si>
  <si>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</si>
  <si>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</si>
  <si>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</si>
  <si>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</si>
  <si>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</si>
  <si>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</si>
  <si>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</si>
  <si>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</si>
  <si>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</si>
  <si>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</si>
  <si>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</si>
  <si>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</si>
  <si>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</si>
  <si>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</si>
  <si>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</si>
  <si>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</si>
  <si>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</si>
  <si>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</si>
  <si>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</si>
  <si>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</si>
  <si>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</si>
  <si>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</si>
  <si>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</si>
  <si>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</si>
  <si>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</si>
  <si>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</si>
  <si>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</si>
  <si>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</si>
  <si>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</si>
  <si>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</si>
  <si>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</si>
  <si>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</si>
  <si>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</si>
  <si>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</si>
  <si>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</si>
  <si>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</si>
  <si>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</si>
  <si>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</si>
  <si>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</si>
  <si>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</si>
  <si>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</si>
  <si>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</si>
  <si>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</si>
  <si>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</si>
  <si>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</si>
  <si>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</si>
  <si>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</si>
  <si>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</si>
  <si>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</si>
  <si>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</si>
  <si>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</si>
  <si>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</si>
  <si>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</si>
  <si>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</si>
  <si>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</si>
  <si>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</si>
  <si>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</si>
  <si>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</si>
  <si>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</si>
  <si>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</si>
  <si>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</si>
  <si>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</si>
  <si>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</si>
  <si>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</si>
  <si>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</si>
  <si>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</si>
  <si>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</si>
  <si>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</si>
  <si>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</si>
  <si>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</si>
  <si>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</si>
  <si>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</si>
  <si>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</si>
  <si>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</si>
  <si>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</si>
  <si>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</si>
  <si>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</si>
  <si>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</si>
  <si>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</si>
  <si>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</si>
  <si>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</si>
  <si>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</si>
  <si>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</si>
  <si>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</si>
  <si>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</si>
  <si>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</si>
  <si>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</si>
  <si>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</si>
  <si>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</si>
  <si>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</si>
  <si>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</si>
  <si>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</si>
  <si>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</si>
  <si>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</si>
  <si>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</si>
  <si>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</si>
  <si>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</si>
  <si>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</si>
  <si>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</si>
  <si>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</si>
  <si>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</si>
  <si>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</si>
  <si>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</si>
  <si>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</si>
  <si>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</si>
  <si>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</si>
  <si>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</si>
  <si>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</si>
  <si>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</si>
  <si>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</si>
  <si>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</si>
  <si>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</si>
  <si>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</si>
  <si>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</si>
  <si>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</si>
  <si>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</si>
  <si>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</si>
  <si>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</si>
  <si>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</si>
  <si>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</si>
  <si>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</si>
  <si>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</si>
  <si>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</si>
  <si>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</si>
  <si>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</si>
  <si>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</si>
  <si>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</si>
  <si>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</si>
  <si>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</si>
  <si>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</si>
  <si>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</si>
  <si>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</si>
  <si>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</si>
  <si>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</si>
  <si>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</si>
  <si>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</si>
  <si>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</si>
  <si>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</si>
  <si>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</si>
  <si>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</si>
  <si>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</si>
  <si>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</si>
  <si>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</si>
  <si>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</si>
  <si>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</si>
  <si>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</si>
  <si>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</si>
  <si>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</si>
  <si>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</si>
  <si>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</si>
  <si>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</si>
  <si>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</si>
  <si>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</si>
  <si>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</si>
  <si>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</si>
  <si>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</si>
  <si>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</si>
  <si>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</si>
  <si>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</si>
  <si>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</si>
  <si>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</si>
  <si>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</si>
  <si>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</si>
  <si>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</si>
  <si>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</si>
  <si>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</si>
  <si>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</si>
  <si>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</si>
  <si>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</si>
  <si>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</si>
  <si>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</si>
  <si>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</si>
  <si>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</si>
  <si>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</si>
  <si>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</si>
  <si>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</si>
  <si>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</si>
  <si>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</si>
  <si>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</si>
  <si>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</si>
  <si>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</si>
  <si>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</si>
  <si>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</si>
  <si>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</si>
  <si>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</si>
  <si>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</si>
  <si>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</si>
  <si>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</si>
  <si>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</si>
  <si>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</si>
  <si>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</si>
  <si>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</si>
  <si>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</si>
  <si>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</si>
  <si>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</si>
  <si>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</si>
  <si>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</si>
  <si>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</si>
  <si>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</si>
  <si>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</si>
  <si>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</si>
  <si>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</si>
  <si>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</si>
  <si>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</si>
  <si>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</si>
  <si>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</si>
  <si>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</si>
  <si>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</si>
  <si>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</si>
  <si>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</si>
  <si>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</si>
  <si>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</si>
  <si>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</si>
  <si>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</si>
  <si>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</si>
  <si>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</si>
  <si>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</si>
  <si>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</si>
  <si>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</si>
  <si>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</si>
  <si>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</si>
  <si>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</si>
  <si>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</si>
  <si>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</si>
  <si>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</si>
  <si>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</si>
  <si>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</si>
  <si>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</si>
  <si>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</si>
  <si>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</si>
  <si>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</si>
  <si>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</si>
  <si>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</si>
  <si>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</si>
  <si>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</si>
  <si>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</si>
  <si>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</si>
  <si>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</si>
  <si>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</si>
  <si>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</si>
  <si>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</si>
  <si>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</si>
  <si>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</si>
  <si>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</si>
  <si>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</si>
  <si>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</si>
  <si>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</si>
  <si>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</si>
  <si>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</si>
  <si>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</si>
  <si>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</si>
  <si>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</si>
  <si>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</si>
  <si>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</si>
  <si>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</si>
  <si>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</si>
  <si>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</si>
  <si>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</si>
  <si>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</si>
  <si>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</si>
  <si>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</si>
  <si>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</si>
  <si>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</si>
  <si>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</si>
  <si>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</si>
  <si>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</si>
  <si>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</si>
  <si>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</si>
  <si>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</si>
  <si>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</si>
  <si>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</si>
  <si>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</si>
  <si>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</si>
  <si>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</si>
  <si>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</si>
  <si>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</si>
  <si>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</si>
  <si>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</si>
  <si>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</si>
  <si>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</si>
  <si>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</si>
  <si>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</si>
  <si>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</si>
  <si>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</si>
  <si>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</si>
  <si>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</si>
  <si>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</si>
  <si>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</si>
  <si>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</si>
  <si>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</si>
  <si>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</si>
  <si>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</si>
  <si>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</si>
  <si>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</si>
  <si>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</si>
  <si>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</si>
  <si>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</si>
  <si>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</si>
  <si>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</si>
  <si>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</si>
  <si>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</si>
  <si>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</si>
  <si>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</si>
  <si>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</si>
  <si>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</si>
  <si>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</si>
  <si>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</si>
  <si>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</si>
  <si>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</si>
  <si>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</si>
  <si>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</si>
  <si>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</si>
  <si>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</si>
  <si>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</si>
  <si>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</si>
  <si>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</si>
  <si>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</si>
  <si>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</si>
  <si>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</si>
  <si>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</si>
  <si>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</si>
  <si>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</si>
  <si>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</si>
  <si>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</si>
  <si>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</si>
  <si>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</si>
  <si>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</si>
  <si>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</si>
  <si>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</si>
  <si>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</si>
  <si>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</si>
  <si>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</si>
  <si>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</si>
  <si>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</si>
  <si>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</si>
  <si>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</si>
  <si>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</si>
  <si>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</si>
  <si>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</si>
  <si>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</si>
  <si>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</si>
  <si>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</si>
  <si>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</si>
  <si>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</si>
  <si>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</si>
  <si>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</si>
  <si>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</si>
  <si>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</si>
  <si>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</si>
  <si>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</si>
  <si>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</si>
  <si>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</si>
  <si>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</si>
  <si>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</si>
  <si>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</si>
  <si>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</si>
  <si>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</si>
  <si>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</si>
  <si>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</si>
  <si>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</si>
  <si>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</si>
  <si>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</si>
  <si>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</si>
  <si>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</si>
  <si>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</si>
  <si>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</si>
  <si>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</si>
  <si>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</si>
  <si>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</si>
  <si>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</si>
  <si>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</si>
  <si>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</si>
  <si>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</si>
  <si>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</si>
  <si>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</si>
  <si>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</si>
  <si>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</si>
  <si>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</si>
  <si>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</si>
  <si>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</si>
  <si>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</si>
  <si>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</si>
  <si>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</si>
  <si>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</si>
  <si>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</si>
  <si>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</si>
  <si>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</si>
  <si>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</si>
  <si>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</si>
  <si>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</si>
  <si>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</si>
  <si>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</si>
  <si>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</si>
  <si>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</si>
  <si>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</si>
  <si>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</si>
  <si>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</si>
  <si>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</si>
  <si>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</si>
  <si>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</si>
  <si>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</si>
  <si>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</si>
  <si>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</si>
  <si>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</si>
  <si>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</si>
  <si>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</si>
  <si>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</si>
  <si>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</si>
  <si>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</si>
  <si>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</si>
  <si>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</si>
  <si>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</si>
  <si>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</si>
  <si>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</si>
  <si>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</si>
  <si>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</si>
  <si>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</si>
  <si>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</si>
  <si>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</si>
  <si>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</si>
  <si>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</si>
  <si>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</si>
  <si>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</si>
  <si>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</si>
  <si>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</si>
  <si>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</si>
  <si>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</si>
  <si>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</si>
  <si>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</si>
  <si>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</si>
  <si>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</si>
  <si>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</si>
  <si>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</si>
  <si>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</si>
  <si>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</si>
  <si>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</si>
  <si>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</si>
  <si>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</si>
  <si>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</si>
  <si>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</si>
  <si>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</si>
  <si>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</si>
  <si>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</si>
  <si>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</si>
  <si>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</si>
  <si>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</si>
  <si>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</si>
  <si>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</si>
  <si>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</si>
  <si>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</si>
  <si>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</si>
  <si>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</si>
  <si>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</si>
  <si>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</si>
  <si>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</si>
  <si>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</si>
  <si>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</si>
  <si>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</si>
  <si>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</si>
  <si>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</si>
  <si>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</si>
  <si>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</si>
  <si>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</si>
  <si>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</si>
  <si>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</si>
  <si>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</si>
  <si>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</si>
  <si>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</si>
  <si>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</si>
  <si>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</si>
  <si>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</si>
  <si>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</si>
  <si>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</si>
  <si>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</si>
  <si>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</si>
  <si>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</si>
  <si>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</si>
  <si>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</si>
  <si>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</si>
  <si>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</si>
  <si>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</si>
  <si>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</si>
  <si>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</si>
  <si>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</si>
  <si>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</si>
  <si>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</si>
  <si>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</si>
  <si>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</si>
  <si>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</si>
  <si>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</si>
  <si>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</si>
  <si>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</si>
  <si>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</si>
  <si>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</si>
  <si>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</si>
  <si>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</si>
  <si>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</si>
  <si>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</si>
  <si>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</si>
  <si>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</si>
  <si>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</si>
  <si>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</si>
  <si>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</si>
  <si>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</si>
  <si>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</si>
  <si>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</si>
  <si>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</si>
  <si>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</si>
  <si>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</si>
  <si>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</si>
  <si>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</si>
  <si>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</si>
  <si>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</si>
  <si>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</si>
  <si>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</si>
  <si>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</si>
  <si>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</si>
  <si>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</si>
  <si>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</si>
  <si>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</si>
  <si>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</si>
  <si>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</si>
  <si>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</si>
  <si>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</si>
  <si>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</si>
  <si>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</si>
  <si>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</si>
  <si>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</si>
  <si>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</si>
  <si>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</si>
  <si>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</si>
  <si>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</si>
  <si>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</si>
  <si>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</si>
  <si>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</si>
  <si>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</si>
  <si>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</si>
  <si>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</si>
  <si>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</si>
  <si>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</si>
  <si>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</si>
  <si>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</si>
  <si>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</si>
  <si>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</si>
  <si>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</si>
  <si>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</si>
  <si>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</si>
  <si>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</si>
  <si>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</si>
  <si>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</si>
  <si>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</si>
  <si>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</si>
  <si>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</si>
  <si>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</si>
  <si>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</si>
  <si>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</si>
  <si>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</si>
  <si>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</si>
  <si>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</si>
  <si>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</si>
  <si>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</si>
  <si>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</si>
  <si>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</si>
  <si>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</si>
  <si>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</si>
  <si>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</si>
  <si>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</si>
  <si>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</si>
  <si>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</si>
  <si>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</si>
  <si>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</si>
  <si>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</si>
  <si>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</si>
  <si>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</si>
  <si>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</si>
  <si>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</si>
  <si>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</si>
  <si>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</si>
  <si>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</si>
  <si>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</si>
  <si>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</si>
  <si>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</si>
  <si>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</si>
  <si>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</si>
  <si>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</si>
  <si>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</si>
  <si>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</si>
  <si>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</si>
  <si>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</si>
  <si>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</si>
  <si>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</si>
  <si>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</si>
  <si>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</si>
  <si>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</si>
  <si>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</si>
  <si>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</si>
  <si>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</si>
  <si>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</si>
  <si>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</si>
  <si>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</si>
  <si>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</si>
  <si>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</si>
  <si>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</si>
  <si>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</si>
  <si>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</si>
  <si>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</si>
  <si>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</si>
  <si>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</si>
  <si>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</si>
  <si>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</si>
  <si>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</si>
  <si>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</si>
  <si>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</si>
  <si>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</si>
  <si>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</si>
  <si>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</si>
  <si>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</si>
  <si>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</si>
  <si>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</si>
  <si>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</si>
  <si>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</si>
  <si>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</si>
  <si>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</si>
  <si>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</si>
  <si>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</si>
  <si>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</si>
  <si>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</si>
  <si>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</si>
  <si>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</si>
  <si>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</si>
  <si>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</si>
  <si>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</si>
  <si>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</si>
  <si>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</si>
  <si>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</si>
  <si>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</si>
  <si>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</si>
  <si>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</si>
  <si>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</si>
  <si>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</si>
  <si>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</si>
  <si>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</si>
  <si>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</si>
  <si>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</si>
  <si>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</si>
  <si>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</si>
  <si>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</si>
  <si>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</si>
  <si>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</si>
  <si>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</si>
  <si>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</si>
  <si>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</si>
  <si>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</si>
  <si>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</si>
  <si>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</si>
  <si>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</si>
  <si>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</si>
  <si>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</si>
  <si>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</si>
  <si>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</si>
  <si>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</si>
  <si>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</si>
  <si>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</si>
  <si>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</si>
  <si>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</si>
  <si>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</si>
  <si>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</si>
  <si>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</si>
  <si>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</si>
  <si>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</si>
  <si>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</si>
  <si>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</si>
  <si>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</si>
  <si>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</si>
  <si>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</si>
  <si>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</si>
  <si>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</si>
  <si>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</si>
  <si>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</si>
  <si>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</si>
  <si>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</si>
  <si>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</si>
  <si>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</si>
  <si>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</si>
  <si>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</si>
  <si>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</si>
  <si>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</si>
  <si>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</si>
  <si>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</si>
  <si>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</si>
  <si>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</si>
  <si>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</si>
  <si>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</si>
  <si>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</si>
  <si>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</si>
  <si>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</si>
  <si>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</si>
  <si>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</si>
  <si>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</si>
  <si>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</si>
  <si>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</si>
  <si>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</si>
  <si>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</si>
  <si>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</si>
  <si>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</si>
  <si>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</si>
  <si>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</si>
  <si>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</si>
  <si>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</si>
  <si>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</si>
  <si>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</si>
  <si>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</si>
  <si>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</si>
  <si>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</si>
  <si>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</si>
  <si>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</si>
  <si>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</si>
  <si>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</si>
  <si>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</si>
  <si>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</si>
  <si>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</si>
  <si>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</si>
  <si>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</si>
  <si>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</si>
  <si>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</si>
  <si>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</si>
  <si>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</si>
  <si>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</si>
  <si>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</si>
  <si>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</si>
  <si>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</si>
  <si>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</si>
  <si>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</si>
  <si>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</si>
  <si>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</si>
  <si>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</si>
  <si>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</si>
  <si>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</si>
  <si>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</si>
  <si>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</si>
  <si>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</si>
  <si>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</si>
  <si>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</si>
  <si>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</si>
  <si>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</si>
  <si>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</si>
  <si>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</si>
  <si>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</si>
  <si>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</si>
  <si>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</si>
  <si>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</si>
  <si>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</si>
  <si>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</si>
  <si>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</si>
  <si>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</si>
  <si>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</si>
  <si>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</si>
  <si>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</si>
  <si>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</si>
  <si>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</si>
  <si>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</si>
  <si>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</si>
  <si>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</si>
  <si>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</si>
  <si>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</si>
  <si>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</si>
  <si>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</si>
  <si>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</si>
  <si>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</si>
  <si>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</si>
  <si>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</si>
  <si>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</si>
  <si>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</si>
  <si>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</si>
  <si>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</si>
  <si>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</si>
  <si>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</si>
  <si>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</si>
  <si>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</si>
  <si>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</si>
  <si>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</si>
  <si>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</si>
  <si>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</si>
  <si>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</si>
  <si>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</si>
  <si>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</si>
  <si>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</si>
  <si>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</si>
  <si>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</si>
  <si>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</si>
  <si>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</si>
  <si>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</si>
  <si>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</si>
  <si>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</si>
  <si>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</si>
  <si>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</si>
  <si>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</si>
  <si>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</si>
  <si>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</si>
  <si>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</si>
  <si>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</si>
  <si>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</si>
  <si>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</si>
  <si>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</si>
  <si>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</si>
  <si>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</si>
  <si>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</si>
  <si>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</si>
  <si>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</si>
  <si>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</si>
  <si>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</si>
  <si>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</si>
  <si>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</si>
  <si>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</si>
  <si>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</si>
  <si>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</si>
  <si>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</si>
  <si>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</si>
  <si>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</si>
  <si>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</si>
  <si>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</si>
  <si>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</si>
  <si>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</si>
  <si>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</si>
  <si>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</si>
  <si>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</si>
  <si>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</si>
  <si>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</si>
  <si>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</si>
  <si>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</si>
  <si>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</si>
  <si>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</si>
  <si>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</si>
  <si>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</si>
  <si>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</si>
  <si>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</si>
  <si>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</si>
  <si>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</si>
  <si>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</si>
  <si>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</si>
  <si>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</si>
  <si>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</si>
  <si>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</si>
  <si>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</si>
  <si>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</si>
  <si>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</si>
  <si>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</si>
  <si>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</si>
  <si>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</si>
  <si>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</si>
  <si>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</si>
  <si>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</si>
  <si>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</si>
  <si>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</si>
  <si>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</si>
  <si>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</si>
  <si>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</si>
  <si>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</si>
  <si>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</si>
  <si>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</si>
  <si>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</si>
  <si>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</si>
  <si>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</si>
  <si>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</si>
  <si>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</si>
  <si>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</si>
  <si>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</si>
  <si>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</si>
  <si>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</si>
  <si>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</si>
  <si>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</si>
  <si>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</si>
  <si>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</si>
  <si>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</si>
  <si>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</si>
  <si>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</si>
  <si>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</si>
  <si>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</si>
  <si>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</si>
  <si>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</si>
  <si>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</si>
  <si>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</si>
  <si>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</si>
  <si>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</si>
  <si>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</si>
  <si>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</si>
  <si>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</si>
  <si>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</si>
  <si>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</si>
  <si>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</si>
  <si>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</si>
  <si>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</si>
  <si>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</si>
  <si>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</si>
  <si>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</si>
  <si>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</si>
  <si>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</si>
  <si>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</si>
  <si>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</si>
  <si>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</si>
  <si>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</si>
  <si>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</si>
  <si>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</si>
  <si>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</si>
  <si>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</si>
  <si>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</si>
  <si>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</si>
  <si>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</si>
  <si>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</si>
  <si>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</si>
  <si>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</si>
  <si>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</si>
  <si>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</si>
  <si>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</si>
  <si>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</si>
  <si>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</si>
  <si>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</si>
  <si>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</si>
  <si>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</si>
  <si>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</si>
  <si>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</si>
  <si>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</si>
  <si>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</si>
  <si>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</si>
  <si>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</si>
  <si>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</si>
  <si>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</si>
  <si>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</si>
  <si>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</si>
  <si>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</si>
  <si>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</si>
  <si>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</si>
  <si>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</si>
  <si>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</si>
  <si>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</si>
  <si>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</si>
  <si>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</si>
  <si>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</si>
  <si>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</si>
  <si>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</si>
  <si>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</si>
  <si>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</si>
  <si>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</si>
  <si>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</si>
  <si>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</si>
  <si>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</si>
  <si>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</si>
  <si>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</si>
  <si>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</si>
  <si>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</si>
  <si>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</si>
  <si>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</si>
  <si>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</si>
  <si>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</si>
  <si>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</si>
  <si>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</si>
  <si>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</si>
  <si>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</si>
  <si>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</si>
  <si>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</si>
  <si>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</si>
  <si>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</si>
  <si>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</si>
  <si>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</si>
  <si>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</si>
  <si>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</si>
  <si>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</si>
  <si>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</si>
  <si>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</si>
  <si>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</si>
  <si>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</si>
  <si>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</si>
  <si>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</si>
  <si>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</si>
  <si>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</si>
  <si>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</si>
  <si>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</si>
  <si>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</si>
  <si>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</si>
  <si>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</si>
  <si>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</si>
  <si>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</si>
  <si>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</si>
  <si>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</si>
  <si>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</si>
  <si>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</si>
  <si>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</si>
  <si>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</si>
  <si>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</si>
  <si>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</si>
  <si>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</si>
  <si>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</si>
  <si>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</si>
  <si>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</si>
  <si>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</si>
  <si>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</si>
  <si>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</si>
  <si>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</si>
  <si>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</si>
  <si>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</si>
  <si>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</si>
  <si>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</si>
  <si>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</si>
  <si>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</si>
  <si>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</si>
  <si>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</si>
  <si>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</si>
  <si>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</si>
  <si>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</si>
  <si>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</si>
  <si>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</si>
  <si>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</si>
  <si>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</si>
  <si>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</si>
  <si>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</si>
  <si>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</si>
  <si>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</si>
  <si>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</si>
  <si>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</si>
  <si>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</si>
  <si>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</si>
  <si>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</si>
  <si>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</si>
  <si>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</si>
  <si>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</si>
  <si>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</si>
  <si>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</si>
  <si>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</si>
  <si>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</si>
  <si>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</si>
  <si>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</si>
  <si>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</si>
  <si>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</si>
  <si>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</si>
  <si>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</si>
  <si>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</si>
  <si>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</si>
  <si>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</si>
  <si>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</si>
  <si>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</si>
  <si>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</si>
  <si>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</si>
  <si>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</si>
  <si>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</si>
  <si>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</si>
  <si>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</si>
  <si>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</si>
  <si>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</si>
  <si>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</si>
  <si>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</si>
  <si>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</si>
  <si>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</si>
  <si>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</si>
  <si>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</si>
  <si>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</si>
  <si>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</si>
  <si>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</si>
  <si>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</si>
  <si>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</si>
  <si>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</si>
  <si>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</si>
  <si>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</si>
  <si>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</si>
  <si>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</si>
  <si>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</si>
  <si>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</si>
  <si>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</si>
  <si>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</si>
  <si>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</si>
  <si>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</si>
  <si>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</si>
  <si>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</si>
  <si>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</si>
  <si>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</si>
  <si>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</si>
  <si>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</si>
  <si>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</si>
  <si>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</si>
  <si>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</si>
  <si>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</si>
  <si>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</si>
  <si>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</si>
  <si>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</si>
  <si>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</si>
  <si>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</si>
  <si>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</si>
  <si>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</si>
  <si>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</si>
  <si>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</si>
  <si>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</si>
  <si>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</si>
  <si>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</si>
  <si>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</si>
  <si>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</si>
  <si>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</si>
  <si>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</si>
  <si>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</si>
  <si>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</si>
  <si>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</si>
  <si>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</si>
  <si>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</si>
  <si>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</si>
  <si>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</si>
  <si>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</si>
  <si>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</si>
  <si>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</si>
  <si>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</si>
  <si>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</si>
  <si>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</si>
  <si>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</si>
  <si>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</si>
  <si>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</si>
  <si>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</si>
  <si>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</si>
  <si>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</si>
  <si>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</si>
  <si>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</si>
  <si>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</si>
  <si>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</si>
  <si>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</si>
  <si>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</si>
  <si>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</si>
  <si>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</si>
  <si>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</si>
  <si>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</si>
  <si>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</si>
  <si>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</si>
  <si>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</si>
  <si>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</si>
  <si>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</si>
  <si>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</si>
  <si>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</si>
  <si>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</si>
  <si>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</si>
  <si>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</si>
  <si>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</si>
  <si>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</si>
  <si>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</si>
  <si>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</si>
  <si>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</si>
  <si>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</si>
  <si>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</si>
  <si>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</si>
  <si>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</si>
  <si>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</si>
  <si>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</si>
  <si>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</si>
  <si>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</si>
  <si>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</si>
  <si>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</si>
  <si>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</si>
  <si>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</si>
  <si>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</si>
  <si>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</si>
  <si>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</si>
  <si>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</si>
  <si>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</si>
  <si>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</si>
  <si>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</si>
  <si>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</si>
  <si>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</si>
  <si>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</si>
  <si>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</si>
  <si>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</si>
  <si>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</si>
  <si>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</si>
  <si>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</si>
  <si>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</si>
  <si>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</si>
  <si>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</si>
  <si>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</si>
  <si>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</si>
  <si>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</si>
  <si>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</si>
  <si>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</si>
  <si>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</si>
  <si>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</si>
  <si>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</si>
  <si>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</si>
  <si>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</si>
  <si>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</si>
  <si>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</si>
  <si>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</si>
  <si>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</si>
  <si>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</si>
  <si>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</si>
  <si>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</si>
  <si>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</si>
  <si>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</si>
  <si>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</si>
  <si>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</si>
  <si>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</si>
  <si>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</si>
  <si>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</si>
  <si>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</si>
  <si>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</si>
  <si>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</si>
  <si>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</si>
  <si>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</si>
  <si>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</si>
  <si>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</si>
  <si>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</si>
  <si>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</si>
  <si>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</si>
  <si>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</si>
  <si>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</si>
  <si>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</si>
  <si>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</si>
  <si>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</si>
  <si>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</si>
  <si>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</si>
  <si>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</si>
  <si>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</si>
  <si>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</si>
  <si>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</si>
  <si>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</si>
  <si>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</si>
  <si>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</si>
  <si>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</si>
  <si>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</si>
  <si>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</si>
  <si>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</si>
  <si>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</si>
  <si>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</si>
  <si>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</si>
  <si>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</si>
  <si>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</si>
  <si>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</si>
  <si>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</si>
  <si>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</si>
  <si>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</si>
  <si>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</si>
  <si>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</si>
  <si>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</si>
  <si>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</si>
  <si>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</si>
  <si>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</si>
  <si>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</si>
  <si>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</si>
  <si>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</si>
  <si>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</si>
  <si>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</si>
  <si>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</si>
  <si>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</si>
  <si>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</si>
  <si>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</si>
  <si>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</si>
  <si>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</si>
  <si>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</si>
  <si>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</si>
  <si>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</si>
  <si>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</si>
  <si>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</si>
  <si>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</si>
  <si>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</si>
  <si>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</si>
  <si>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</si>
  <si>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</si>
  <si>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</si>
  <si>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</si>
  <si>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</si>
  <si>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</si>
  <si>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</si>
  <si>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</si>
  <si>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</si>
  <si>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</si>
  <si>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</si>
  <si>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</si>
  <si>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</si>
  <si>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</si>
  <si>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</si>
  <si>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</si>
  <si>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</si>
  <si>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</si>
  <si>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</si>
  <si>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</si>
  <si>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</si>
  <si>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</si>
  <si>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</si>
  <si>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</si>
  <si>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</si>
  <si>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</si>
  <si>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</si>
  <si>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</si>
  <si>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</si>
  <si>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</si>
  <si>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</si>
  <si>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</si>
  <si>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</si>
  <si>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</si>
  <si>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</si>
  <si>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</si>
  <si>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</si>
  <si>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</si>
  <si>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</si>
  <si>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</si>
  <si>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</si>
  <si>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</si>
  <si>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</si>
  <si>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</si>
  <si>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</si>
  <si>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</si>
  <si>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</si>
  <si>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</si>
  <si>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</si>
  <si>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</si>
  <si>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</si>
  <si>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</si>
  <si>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</si>
  <si>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</si>
  <si>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</si>
  <si>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</si>
  <si>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</si>
  <si>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</si>
  <si>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</si>
  <si>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</si>
  <si>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</si>
  <si>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</si>
  <si>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</si>
  <si>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</si>
  <si>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</si>
  <si>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</si>
  <si>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</si>
  <si>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</si>
  <si>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</si>
  <si>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</si>
  <si>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</si>
  <si>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</si>
  <si>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</si>
  <si>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</si>
  <si>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</si>
  <si>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</si>
  <si>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</si>
  <si>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</si>
  <si>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</si>
  <si>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</si>
  <si>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</si>
  <si>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</si>
  <si>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</si>
  <si>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</si>
  <si>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</si>
  <si>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</si>
  <si>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</si>
  <si>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</si>
  <si>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</si>
  <si>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</si>
  <si>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</si>
  <si>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</si>
  <si>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</si>
  <si>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</si>
  <si>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</si>
  <si>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</si>
  <si>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</si>
  <si>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</si>
  <si>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</si>
  <si>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</si>
  <si>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</si>
  <si>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</si>
  <si>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</si>
  <si>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</si>
  <si>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</si>
  <si>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</si>
  <si>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</si>
  <si>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</si>
  <si>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</si>
  <si>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</si>
  <si>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</si>
  <si>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</si>
  <si>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</si>
  <si>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</si>
  <si>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</si>
  <si>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</si>
  <si>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</si>
  <si>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</si>
  <si>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</si>
  <si>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</si>
  <si>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</si>
  <si>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</si>
  <si>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</si>
  <si>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</si>
  <si>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</si>
  <si>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</si>
  <si>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</si>
  <si>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</si>
  <si>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</si>
  <si>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</si>
  <si>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</si>
  <si>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</si>
  <si>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</si>
  <si>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</si>
  <si>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</si>
  <si>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</si>
  <si>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</si>
  <si>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</si>
  <si>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</si>
  <si>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</si>
  <si>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</si>
  <si>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</si>
  <si>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</si>
  <si>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</si>
  <si>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</si>
  <si>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</si>
  <si>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</si>
  <si>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</si>
  <si>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</si>
  <si>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</si>
  <si>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</si>
  <si>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</si>
  <si>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</si>
  <si>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</si>
  <si>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</si>
  <si>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</si>
  <si>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</si>
  <si>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</si>
  <si>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</si>
  <si>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</si>
  <si>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</si>
  <si>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</si>
  <si>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</si>
  <si>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</si>
  <si>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</si>
  <si>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</si>
  <si>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</si>
  <si>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</si>
  <si>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</si>
  <si>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</si>
  <si>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</si>
  <si>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</si>
  <si>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</si>
  <si>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</si>
  <si>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</si>
  <si>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</si>
  <si>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</si>
  <si>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</si>
  <si>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</si>
  <si>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</si>
  <si>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</si>
  <si>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</si>
  <si>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</si>
  <si>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</si>
  <si>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</si>
  <si>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</si>
  <si>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</si>
  <si>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</si>
  <si>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</si>
  <si>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</si>
  <si>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</si>
  <si>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</si>
  <si>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</si>
  <si>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</si>
  <si>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</si>
  <si>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</si>
  <si>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</si>
  <si>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</si>
  <si>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</si>
  <si>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</si>
  <si>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</si>
  <si>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</si>
  <si>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</si>
  <si>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</si>
  <si>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</si>
  <si>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</si>
  <si>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</si>
  <si>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</si>
  <si>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</si>
  <si>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</si>
  <si>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</si>
  <si>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</si>
  <si>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</si>
  <si>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</si>
  <si>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</si>
  <si>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</si>
  <si>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</si>
  <si>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</si>
  <si>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</si>
  <si>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</si>
  <si>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</si>
  <si>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</si>
  <si>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</si>
  <si>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</si>
  <si>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</si>
  <si>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</si>
  <si>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</si>
  <si>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</si>
  <si>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</si>
  <si>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</si>
  <si>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</si>
  <si>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</si>
  <si>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</si>
  <si>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</si>
  <si>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</si>
  <si>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</si>
  <si>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</si>
  <si>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</si>
  <si>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</si>
  <si>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</si>
  <si>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</si>
  <si>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</si>
  <si>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</si>
  <si>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</si>
  <si>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</si>
  <si>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</si>
  <si>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</si>
  <si>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</si>
  <si>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</si>
  <si>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</si>
  <si>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</si>
  <si>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</si>
  <si>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</si>
  <si>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</si>
  <si>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</si>
  <si>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</si>
  <si>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</si>
  <si>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</si>
  <si>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</si>
  <si>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</si>
  <si>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</si>
  <si>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</si>
  <si>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</si>
  <si>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</si>
  <si>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</si>
  <si>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</si>
  <si>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</si>
  <si>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</si>
  <si>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</si>
  <si>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</si>
  <si>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</si>
  <si>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</si>
  <si>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</si>
  <si>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</si>
  <si>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</si>
  <si>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</si>
  <si>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</si>
  <si>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</si>
  <si>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</si>
  <si>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</si>
  <si>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</si>
  <si>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</si>
  <si>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</si>
  <si>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</si>
  <si>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</si>
  <si>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</si>
  <si>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</si>
  <si>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</si>
  <si>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</si>
  <si>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</si>
  <si>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</si>
  <si>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</si>
  <si>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</si>
  <si>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</si>
  <si>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</si>
  <si>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</si>
  <si>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</si>
  <si>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</si>
  <si>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</si>
  <si>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</si>
  <si>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</si>
  <si>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</si>
  <si>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</si>
  <si>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</si>
  <si>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</si>
  <si>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</si>
  <si>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</si>
  <si>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</si>
  <si>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</si>
  <si>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</si>
  <si>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</si>
  <si>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</si>
  <si>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</si>
  <si>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</si>
  <si>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</si>
  <si>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</si>
  <si>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</si>
  <si>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</si>
  <si>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</si>
  <si>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</si>
  <si>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</si>
  <si>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</si>
  <si>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</si>
  <si>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</si>
  <si>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</si>
  <si>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</si>
  <si>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</si>
  <si>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</si>
  <si>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</si>
  <si>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</si>
  <si>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</si>
  <si>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</si>
  <si>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</si>
  <si>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</si>
  <si>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</si>
  <si>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</si>
  <si>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</si>
  <si>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</si>
  <si>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</si>
  <si>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</si>
  <si>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</si>
  <si>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</si>
  <si>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</si>
  <si>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</si>
  <si>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</si>
  <si>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</si>
  <si>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</si>
  <si>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</si>
  <si>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</si>
  <si>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</si>
  <si>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</si>
  <si>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</si>
  <si>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</si>
  <si>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</si>
  <si>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</si>
  <si>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</si>
  <si>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</si>
  <si>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</si>
  <si>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</si>
  <si>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</si>
  <si>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</si>
  <si>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</si>
  <si>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</si>
  <si>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</si>
  <si>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</si>
  <si>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</si>
  <si>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</si>
  <si>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</si>
  <si>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</si>
  <si>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</si>
  <si>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</si>
  <si>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</si>
  <si>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</si>
  <si>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</si>
  <si>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</si>
  <si>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</si>
  <si>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</si>
  <si>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</si>
  <si>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</si>
  <si>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</si>
  <si>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</si>
  <si>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</si>
  <si>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</si>
  <si>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</si>
  <si>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</si>
  <si>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</si>
  <si>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</si>
  <si>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</si>
  <si>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</si>
  <si>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</si>
  <si>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</si>
  <si>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</si>
  <si>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</si>
  <si>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</si>
  <si>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</si>
  <si>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</si>
  <si>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</si>
  <si>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</si>
  <si>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</si>
  <si>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</si>
  <si>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</si>
  <si>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</si>
  <si>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</si>
  <si>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</si>
  <si>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</si>
  <si>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</si>
  <si>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</si>
  <si>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</si>
  <si>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</si>
  <si>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</si>
  <si>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</si>
  <si>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</si>
  <si>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</si>
  <si>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</si>
  <si>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</si>
  <si>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</si>
  <si>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</si>
  <si>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</si>
  <si>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</si>
  <si>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</si>
  <si>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</si>
  <si>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</si>
  <si>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</si>
  <si>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</si>
  <si>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</si>
  <si>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</si>
  <si>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</si>
  <si>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</si>
  <si>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</si>
  <si>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</si>
  <si>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</si>
  <si>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</si>
  <si>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</si>
  <si>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</si>
  <si>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</si>
  <si>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</si>
  <si>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</si>
  <si>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</si>
  <si>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</si>
  <si>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</si>
  <si>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</si>
  <si>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</si>
  <si>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</si>
  <si>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</si>
  <si>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</si>
  <si>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</si>
  <si>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</si>
  <si>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</si>
  <si>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</si>
  <si>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</si>
  <si>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</si>
  <si>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</si>
  <si>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</si>
  <si>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</si>
  <si>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</si>
  <si>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</si>
  <si>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</si>
  <si>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</si>
  <si>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</si>
  <si>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</si>
  <si>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</si>
  <si>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</si>
  <si>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</si>
  <si>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</si>
  <si>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</si>
  <si>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</si>
  <si>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</si>
  <si>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</si>
  <si>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</si>
  <si>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</si>
  <si>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</si>
  <si>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</si>
  <si>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</si>
  <si>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</si>
  <si>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</si>
  <si>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</si>
  <si>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</si>
  <si>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</si>
  <si>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</si>
  <si>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</si>
  <si>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</si>
  <si>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</si>
  <si>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</si>
  <si>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</si>
  <si>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</si>
  <si>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</si>
  <si>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</si>
  <si>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</si>
  <si>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</si>
  <si>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</si>
  <si>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</si>
  <si>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</si>
  <si>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</si>
  <si>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</si>
  <si>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</si>
  <si>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</si>
  <si>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</si>
  <si>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</si>
  <si>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</si>
  <si>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</si>
  <si>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</si>
  <si>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</si>
  <si>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</si>
  <si>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</si>
  <si>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</si>
  <si>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</si>
  <si>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</si>
  <si>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</si>
  <si>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</si>
  <si>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</si>
  <si>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</si>
  <si>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</si>
  <si>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</si>
  <si>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</si>
  <si>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</si>
  <si>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</si>
  <si>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</si>
  <si>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</si>
  <si>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</si>
  <si>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</si>
  <si>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</si>
  <si>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</si>
  <si>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</si>
  <si>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</si>
  <si>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</si>
  <si>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</si>
  <si>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</si>
  <si>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</si>
  <si>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</si>
  <si>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</si>
  <si>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</si>
  <si>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</si>
  <si>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</si>
  <si>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</si>
  <si>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</si>
  <si>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</si>
  <si>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</si>
  <si>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</si>
  <si>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</si>
  <si>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</si>
  <si>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</si>
  <si>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</si>
  <si>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</si>
  <si>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</si>
  <si>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</si>
  <si>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</si>
  <si>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</si>
  <si>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</si>
  <si>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</si>
  <si>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</si>
  <si>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</si>
  <si>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</si>
  <si>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</si>
  <si>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</si>
  <si>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</si>
  <si>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</si>
  <si>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</si>
  <si>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</si>
  <si>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</si>
  <si>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</si>
  <si>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</si>
  <si>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</si>
  <si>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</si>
  <si>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</si>
  <si>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</si>
  <si>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</si>
  <si>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</si>
  <si>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</si>
  <si>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</si>
  <si>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</si>
  <si>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</si>
  <si>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</si>
  <si>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</si>
  <si>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</si>
  <si>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</si>
  <si>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</si>
  <si>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</si>
  <si>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</si>
  <si>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</si>
  <si>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</si>
  <si>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</si>
  <si>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</si>
  <si>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</si>
  <si>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</si>
  <si>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</si>
  <si>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</si>
  <si>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</si>
  <si>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</si>
  <si>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</si>
  <si>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</si>
  <si>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</si>
  <si>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</si>
  <si>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</si>
  <si>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</si>
  <si>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</si>
  <si>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</si>
  <si>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</si>
  <si>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</si>
  <si>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</si>
  <si>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</si>
  <si>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</si>
  <si>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</si>
  <si>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</si>
  <si>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</si>
  <si>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</si>
  <si>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</si>
  <si>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</si>
  <si>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</si>
  <si>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</si>
  <si>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</si>
  <si>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</si>
  <si>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</si>
  <si>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</si>
  <si>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</si>
  <si>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</si>
  <si>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</si>
  <si>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</si>
  <si>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</si>
  <si>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</si>
  <si>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</si>
  <si>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</si>
  <si>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</si>
  <si>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</si>
  <si>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</si>
  <si>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</si>
  <si>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</si>
  <si>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</si>
  <si>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</si>
  <si>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</si>
  <si>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</si>
  <si>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</si>
  <si>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</si>
  <si>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</si>
  <si>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</si>
  <si>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</si>
  <si>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</si>
  <si>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</si>
  <si>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</si>
  <si>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</si>
  <si>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</si>
  <si>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</si>
  <si>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</si>
  <si>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</si>
  <si>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</si>
  <si>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</si>
  <si>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</si>
  <si>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</si>
  <si>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</si>
  <si>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</si>
  <si>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</si>
  <si>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</si>
  <si>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</si>
  <si>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</si>
  <si>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</si>
  <si>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</si>
  <si>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</si>
  <si>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</si>
  <si>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</si>
  <si>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</si>
  <si>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</si>
  <si>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</si>
  <si>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</si>
  <si>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</si>
  <si>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</si>
  <si>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</si>
  <si>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</si>
  <si>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</si>
  <si>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</si>
  <si>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</si>
  <si>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</si>
  <si>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</si>
  <si>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</si>
  <si>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</si>
  <si>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</si>
  <si>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</si>
  <si>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</si>
  <si>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</si>
  <si>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</si>
  <si>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</si>
  <si>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</si>
  <si>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</si>
  <si>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</si>
  <si>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</si>
  <si>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</si>
  <si>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</si>
  <si>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</si>
  <si>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</si>
  <si>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</si>
  <si>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</si>
  <si>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</si>
  <si>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</si>
  <si>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</si>
  <si>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</si>
  <si>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</si>
  <si>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</si>
  <si>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</si>
  <si>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</si>
  <si>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</si>
  <si>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</si>
  <si>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</si>
  <si>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</si>
  <si>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</si>
  <si>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</si>
  <si>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</si>
  <si>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</si>
  <si>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</si>
  <si>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</si>
  <si>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</si>
  <si>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</si>
  <si>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</si>
  <si>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</si>
  <si>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</si>
  <si>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</si>
  <si>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</si>
  <si>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</si>
  <si>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</si>
  <si>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</si>
  <si>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</si>
  <si>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</si>
  <si>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</si>
  <si>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</si>
  <si>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</si>
  <si>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</si>
  <si>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</si>
  <si>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</si>
  <si>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</si>
  <si>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</si>
  <si>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</si>
  <si>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</si>
  <si>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</si>
  <si>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</si>
  <si>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</si>
  <si>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</si>
  <si>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</si>
  <si>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</si>
  <si>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</si>
  <si>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</si>
  <si>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</si>
  <si>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</si>
  <si>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</si>
  <si>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</si>
  <si>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</si>
  <si>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</si>
  <si>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</si>
  <si>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</si>
  <si>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</si>
  <si>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</si>
  <si>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</si>
  <si>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</si>
  <si>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</si>
  <si>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</si>
  <si>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</si>
  <si>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</si>
  <si>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</si>
  <si>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</si>
  <si>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</si>
  <si>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</si>
  <si>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</si>
  <si>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</si>
  <si>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</si>
  <si>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</si>
  <si>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</si>
  <si>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</si>
  <si>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</si>
  <si>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</si>
  <si>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</si>
  <si>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</si>
  <si>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</si>
  <si>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</si>
  <si>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</si>
  <si>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</si>
  <si>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</si>
  <si>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</si>
  <si>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</si>
  <si>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</si>
  <si>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</si>
  <si>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</si>
  <si>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</si>
  <si>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</si>
  <si>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</si>
  <si>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</si>
  <si>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</si>
  <si>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</si>
  <si>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</si>
  <si>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</si>
  <si>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</si>
  <si>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</si>
  <si>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</si>
  <si>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</si>
  <si>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</si>
  <si>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</si>
  <si>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</si>
  <si>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</si>
  <si>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</si>
  <si>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</si>
  <si>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</si>
  <si>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</si>
  <si>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</si>
  <si>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</si>
  <si>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</si>
  <si>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</si>
  <si>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</si>
  <si>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</si>
  <si>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</si>
  <si>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</si>
  <si>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</si>
  <si>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</si>
  <si>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</si>
  <si>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</si>
  <si>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</si>
  <si>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</si>
  <si>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</si>
  <si>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</si>
  <si>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</si>
  <si>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</si>
  <si>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</si>
  <si>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</si>
  <si>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</si>
  <si>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</si>
  <si>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</si>
  <si>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</si>
  <si>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</si>
  <si>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</si>
  <si>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</si>
  <si>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</si>
  <si>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</si>
  <si>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</si>
  <si>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</si>
  <si>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</si>
  <si>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</si>
  <si>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</si>
  <si>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</si>
  <si>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</si>
  <si>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</si>
  <si>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</si>
  <si>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</si>
  <si>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</si>
  <si>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</si>
  <si>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</si>
  <si>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</si>
  <si>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</si>
  <si>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</si>
  <si>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</si>
  <si>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</si>
  <si>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</si>
  <si>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</si>
  <si>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</si>
  <si>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</si>
  <si>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</si>
  <si>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</si>
  <si>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</si>
  <si>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</si>
  <si>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</si>
  <si>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</si>
  <si>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</si>
  <si>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</si>
  <si>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</si>
  <si>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</si>
  <si>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</si>
  <si>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</si>
  <si>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</si>
  <si>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</si>
  <si>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</si>
  <si>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</si>
  <si>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</si>
  <si>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</si>
  <si>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</si>
  <si>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</si>
  <si>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</si>
  <si>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</si>
  <si>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</si>
  <si>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</si>
  <si>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</si>
  <si>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</si>
  <si>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</si>
  <si>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</si>
  <si>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</si>
  <si>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</si>
  <si>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</si>
  <si>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</si>
  <si>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</si>
  <si>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</si>
  <si>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</si>
  <si>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</si>
  <si>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</si>
  <si>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</si>
  <si>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</si>
  <si>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</si>
  <si>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</si>
  <si>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</si>
  <si>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</si>
  <si>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</si>
  <si>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</si>
  <si>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</si>
  <si>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</si>
  <si>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</si>
  <si>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</si>
  <si>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</si>
  <si>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</si>
  <si>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</si>
  <si>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</si>
  <si>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</si>
  <si>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</si>
  <si>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</si>
  <si>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</si>
  <si>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</si>
  <si>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</si>
  <si>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</si>
  <si>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</si>
  <si>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</si>
  <si>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</si>
  <si>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</si>
  <si>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</si>
  <si>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</si>
  <si>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</si>
  <si>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</si>
  <si>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</si>
  <si>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</si>
  <si>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</si>
  <si>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</si>
  <si>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</si>
  <si>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</si>
  <si>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</si>
  <si>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</si>
  <si>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</si>
  <si>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</si>
  <si>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</si>
  <si>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</si>
  <si>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</si>
  <si>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</si>
  <si>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</si>
  <si>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</si>
  <si>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</si>
  <si>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</si>
  <si>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</si>
  <si>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</si>
  <si>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</si>
  <si>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</si>
  <si>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</si>
  <si>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</si>
  <si>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</si>
  <si>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</si>
  <si>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</si>
  <si>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</si>
  <si>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</si>
  <si>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</si>
  <si>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</si>
  <si>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</si>
  <si>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</si>
  <si>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</si>
  <si>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</si>
  <si>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</si>
  <si>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</si>
  <si>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</si>
  <si>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</si>
  <si>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</si>
  <si>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</si>
  <si>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</si>
  <si>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</si>
  <si>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</si>
  <si>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</si>
  <si>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</si>
  <si>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</si>
  <si>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</si>
  <si>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</si>
  <si>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</si>
  <si>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</si>
  <si>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</si>
  <si>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</si>
  <si>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</si>
  <si>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</si>
  <si>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</si>
  <si>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</si>
  <si>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</si>
  <si>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</si>
  <si>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</si>
  <si>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</si>
  <si>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</si>
  <si>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</si>
  <si>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</si>
  <si>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</si>
  <si>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</si>
  <si>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</si>
  <si>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</si>
  <si>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</si>
  <si>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</si>
  <si>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</si>
  <si>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</si>
  <si>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</si>
  <si>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</si>
  <si>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</si>
  <si>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</si>
  <si>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</si>
  <si>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</si>
  <si>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</si>
  <si>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</si>
  <si>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</si>
  <si>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</si>
  <si>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</si>
  <si>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</si>
  <si>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</si>
  <si>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</si>
  <si>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</si>
  <si>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</si>
  <si>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</si>
  <si>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</si>
  <si>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</si>
  <si>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</si>
  <si>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</si>
  <si>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</si>
  <si>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</si>
  <si>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</si>
  <si>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</si>
  <si>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</si>
  <si>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</si>
  <si>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</si>
  <si>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</si>
  <si>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</si>
  <si>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</si>
  <si>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</si>
  <si>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</si>
  <si>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</si>
  <si>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</si>
  <si>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</si>
  <si>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</si>
  <si>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</si>
  <si>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</si>
  <si>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</si>
  <si>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</si>
  <si>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</si>
  <si>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</si>
  <si>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</si>
  <si>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</si>
  <si>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</si>
  <si>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</si>
  <si>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</si>
  <si>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</si>
  <si>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</si>
  <si>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</si>
  <si>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</si>
  <si>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</si>
  <si>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</si>
  <si>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</si>
  <si>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</si>
  <si>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</si>
  <si>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</si>
  <si>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</si>
  <si>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</si>
  <si>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</si>
  <si>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</si>
  <si>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</si>
  <si>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</si>
  <si>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</si>
  <si>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</si>
  <si>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</si>
  <si>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</si>
  <si>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</si>
  <si>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</si>
  <si>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</si>
  <si>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</si>
  <si>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</si>
  <si>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</si>
  <si>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</si>
  <si>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</si>
  <si>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</si>
  <si>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</si>
  <si>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</si>
  <si>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</si>
  <si>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</si>
  <si>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</si>
  <si>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</si>
  <si>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</si>
  <si>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</si>
  <si>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</si>
  <si>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</si>
  <si>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</si>
  <si>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</si>
  <si>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</si>
  <si>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</si>
  <si>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</si>
  <si>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</si>
  <si>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</si>
  <si>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</si>
  <si>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</si>
  <si>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</si>
  <si>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</si>
  <si>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</si>
  <si>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</si>
  <si>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</si>
  <si>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</si>
  <si>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</si>
  <si>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</si>
  <si>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</si>
  <si>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</si>
  <si>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</si>
  <si>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</si>
  <si>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</si>
  <si>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</si>
  <si>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</si>
  <si>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</si>
  <si>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</si>
  <si>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</si>
  <si>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</si>
  <si>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</si>
  <si>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</si>
  <si>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</si>
  <si>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</si>
  <si>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</si>
  <si>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</si>
  <si>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</si>
  <si>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</si>
  <si>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</si>
  <si>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</si>
  <si>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</si>
  <si>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</si>
  <si>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</si>
  <si>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</si>
  <si>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</si>
  <si>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</si>
  <si>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</si>
  <si>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</si>
  <si>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</si>
  <si>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</si>
  <si>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</si>
  <si>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</si>
  <si>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</si>
  <si>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</si>
  <si>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</si>
  <si>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</si>
  <si>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</si>
  <si>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</si>
  <si>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</si>
  <si>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</si>
  <si>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</si>
  <si>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</si>
  <si>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</si>
  <si>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</si>
  <si>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</si>
  <si>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</si>
  <si>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</si>
  <si>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</si>
  <si>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</si>
  <si>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</si>
  <si>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</si>
  <si>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</si>
  <si>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</si>
  <si>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</si>
  <si>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</si>
  <si>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</si>
  <si>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</si>
  <si>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</si>
  <si>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</si>
  <si>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</si>
  <si>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</si>
  <si>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</si>
  <si>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</si>
  <si>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</si>
  <si>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</si>
  <si>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</si>
  <si>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</si>
  <si>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</si>
  <si>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</si>
  <si>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</si>
  <si>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</si>
  <si>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</si>
  <si>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</si>
  <si>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</si>
  <si>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</si>
  <si>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</si>
  <si>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</si>
  <si>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</si>
  <si>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</si>
  <si>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</si>
  <si>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</si>
  <si>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</si>
  <si>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</si>
  <si>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</si>
  <si>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</si>
  <si>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</si>
  <si>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</si>
  <si>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</si>
  <si>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</si>
  <si>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</si>
  <si>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</si>
  <si>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</si>
  <si>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</si>
  <si>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</si>
  <si>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</si>
  <si>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</si>
  <si>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</si>
  <si>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</si>
  <si>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</si>
  <si>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</si>
  <si>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</si>
  <si>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</si>
  <si>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</si>
  <si>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</si>
  <si>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</si>
  <si>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</si>
  <si>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</si>
  <si>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</si>
  <si>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</si>
  <si>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</si>
  <si>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</si>
  <si>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</si>
  <si>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</si>
  <si>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</si>
  <si>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</si>
  <si>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</si>
  <si>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</si>
  <si>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</si>
  <si>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</si>
  <si>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</si>
  <si>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</si>
  <si>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</si>
  <si>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</si>
  <si>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</si>
  <si>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</si>
  <si>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</si>
  <si>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</si>
  <si>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</si>
  <si>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</si>
  <si>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</si>
  <si>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</si>
  <si>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</si>
  <si>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</si>
  <si>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</si>
  <si>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</si>
  <si>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</si>
  <si>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</si>
  <si>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</si>
  <si>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</si>
  <si>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</si>
  <si>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</si>
  <si>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</si>
  <si>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</si>
  <si>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</si>
  <si>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</si>
  <si>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</si>
  <si>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</si>
  <si>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</si>
  <si>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</si>
  <si>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</si>
  <si>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</si>
  <si>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</si>
  <si>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</si>
  <si>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</si>
  <si>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</si>
  <si>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</si>
  <si>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</si>
  <si>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</si>
  <si>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</si>
  <si>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</si>
  <si>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</si>
  <si>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</si>
  <si>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</si>
  <si>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</si>
  <si>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</si>
  <si>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</si>
  <si>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</si>
  <si>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</si>
  <si>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</si>
  <si>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</si>
  <si>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</si>
  <si>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</si>
  <si>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</si>
  <si>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</si>
  <si>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</si>
  <si>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</si>
  <si>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</si>
  <si>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</si>
  <si>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</si>
  <si>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</si>
  <si>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</si>
  <si>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</si>
  <si>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</si>
  <si>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</si>
  <si>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</si>
  <si>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</si>
  <si>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</si>
  <si>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</si>
  <si>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</si>
  <si>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</si>
  <si>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</si>
  <si>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</si>
  <si>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</si>
  <si>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</si>
  <si>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</si>
  <si>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</si>
  <si>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</si>
  <si>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</si>
  <si>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</si>
  <si>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</si>
  <si>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</si>
  <si>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</si>
  <si>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</si>
  <si>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</si>
  <si>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</si>
  <si>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</si>
  <si>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</si>
  <si>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</si>
  <si>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</si>
  <si>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</si>
  <si>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</si>
  <si>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</si>
  <si>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</si>
  <si>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</si>
  <si>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</si>
  <si>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</si>
  <si>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</si>
  <si>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</si>
  <si>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</si>
  <si>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</si>
  <si>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</si>
  <si>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</si>
  <si>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</si>
  <si>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</si>
  <si>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</si>
  <si>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</si>
  <si>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</si>
  <si>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</si>
  <si>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</si>
  <si>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</si>
  <si>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</si>
  <si>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</si>
  <si>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</si>
  <si>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</si>
  <si>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</si>
  <si>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</si>
  <si>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</si>
  <si>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</si>
  <si>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</si>
  <si>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</si>
  <si>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</si>
  <si>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</si>
  <si>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</si>
  <si>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</si>
  <si>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</si>
  <si>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</si>
  <si>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</si>
  <si>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</si>
  <si>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</si>
  <si>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</si>
  <si>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</si>
  <si>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</si>
  <si>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</si>
  <si>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</si>
  <si>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</si>
  <si>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</si>
  <si>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</si>
  <si>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</si>
  <si>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</si>
  <si>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</si>
  <si>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</si>
  <si>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</si>
  <si>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</si>
  <si>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</si>
  <si>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</si>
  <si>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</si>
  <si>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</si>
  <si>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</si>
  <si>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</si>
  <si>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</si>
  <si>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</si>
  <si>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</si>
  <si>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</si>
  <si>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</si>
  <si>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</si>
  <si>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</si>
  <si>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</si>
  <si>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</si>
  <si>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</si>
  <si>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</si>
  <si>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</si>
  <si>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</si>
  <si>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</si>
  <si>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</si>
  <si>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</si>
  <si>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</si>
  <si>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</si>
  <si>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</si>
  <si>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</si>
  <si>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</si>
  <si>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</si>
  <si>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</si>
  <si>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</si>
  <si>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</si>
  <si>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</si>
  <si>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</si>
  <si>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</si>
  <si>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</si>
  <si>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</si>
  <si>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</si>
  <si>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</si>
  <si>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</si>
  <si>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</si>
  <si>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</si>
  <si>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</si>
  <si>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</si>
  <si>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</si>
  <si>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</si>
  <si>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</si>
  <si>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</si>
  <si>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</si>
  <si>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</si>
  <si>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</si>
  <si>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</si>
  <si>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</si>
  <si>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</si>
  <si>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</si>
  <si>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</si>
  <si>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</si>
  <si>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</si>
  <si>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</si>
  <si>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</si>
  <si>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</si>
  <si>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</si>
  <si>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</si>
  <si>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</si>
  <si>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</si>
  <si>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</si>
  <si>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</si>
  <si>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</si>
  <si>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</si>
  <si>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</si>
  <si>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</si>
  <si>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</si>
  <si>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</si>
  <si>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</si>
  <si>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</si>
  <si>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</si>
  <si>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</si>
  <si>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</si>
  <si>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</si>
  <si>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</si>
  <si>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</si>
  <si>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</si>
  <si>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</si>
  <si>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</si>
  <si>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</si>
  <si>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</si>
  <si>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</si>
  <si>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</si>
  <si>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</si>
  <si>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</si>
  <si>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</si>
  <si>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</si>
  <si>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</si>
  <si>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</si>
  <si>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</si>
  <si>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</si>
  <si>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</si>
  <si>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</si>
  <si>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</si>
  <si>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</si>
  <si>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</si>
  <si>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</si>
  <si>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</si>
  <si>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</si>
  <si>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</si>
  <si>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</si>
  <si>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</si>
  <si>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</si>
  <si>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</si>
  <si>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</si>
  <si>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</si>
  <si>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</si>
  <si>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</si>
  <si>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</si>
  <si>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</si>
  <si>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</si>
  <si>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</si>
  <si>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</si>
  <si>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</si>
  <si>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</si>
  <si>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</si>
  <si>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</si>
  <si>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</si>
  <si>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</si>
  <si>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</si>
  <si>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</si>
  <si>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</si>
  <si>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</si>
  <si>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</si>
  <si>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</si>
  <si>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</si>
  <si>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</si>
  <si>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</si>
  <si>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</si>
  <si>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</si>
  <si>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</si>
  <si>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</si>
  <si>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</si>
  <si>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</si>
  <si>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</si>
  <si>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</si>
  <si>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</si>
  <si>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</si>
  <si>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</si>
  <si>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</si>
  <si>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</si>
  <si>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</si>
  <si>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</si>
  <si>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</si>
  <si>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</si>
  <si>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</si>
  <si>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</si>
  <si>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</si>
  <si>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</si>
  <si>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</si>
  <si>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</si>
  <si>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</si>
  <si>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</si>
  <si>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</si>
  <si>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</si>
  <si>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</si>
  <si>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</si>
  <si>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</si>
  <si>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</si>
  <si>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</si>
  <si>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</si>
  <si>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</si>
  <si>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</si>
  <si>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</si>
  <si>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</si>
  <si>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</si>
  <si>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</si>
  <si>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</si>
  <si>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</si>
  <si>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</si>
  <si>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</si>
  <si>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</si>
  <si>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</si>
  <si>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</si>
  <si>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</si>
  <si>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</si>
  <si>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</si>
  <si>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</si>
  <si>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</si>
  <si>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</si>
  <si>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</si>
  <si>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</si>
  <si>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</si>
  <si>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</si>
  <si>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</si>
  <si>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</si>
  <si>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</si>
  <si>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</si>
  <si>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</si>
  <si>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</si>
  <si>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</si>
  <si>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</si>
  <si>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</si>
  <si>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</si>
  <si>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</si>
  <si>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</si>
  <si>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</si>
  <si>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</si>
  <si>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</si>
  <si>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</si>
  <si>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</si>
  <si>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</si>
  <si>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</si>
  <si>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</si>
  <si>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</si>
  <si>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</si>
  <si>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</si>
  <si>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</si>
  <si>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</si>
  <si>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</si>
  <si>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</si>
  <si>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</si>
  <si>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</si>
  <si>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</si>
  <si>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</si>
  <si>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</si>
  <si>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</si>
  <si>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</si>
  <si>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</si>
  <si>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</si>
  <si>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</si>
  <si>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</si>
  <si>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</si>
  <si>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</si>
  <si>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</si>
  <si>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</si>
  <si>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</si>
  <si>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</si>
  <si>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</si>
  <si>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</si>
  <si>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</si>
  <si>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</si>
  <si>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</si>
  <si>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</si>
  <si>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</si>
  <si>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</si>
  <si>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</si>
  <si>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</si>
  <si>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</si>
  <si>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</si>
  <si>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</si>
  <si>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</si>
  <si>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</si>
  <si>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</si>
  <si>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</si>
  <si>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</si>
  <si>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</si>
  <si>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</si>
  <si>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</si>
  <si>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</si>
  <si>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</si>
  <si>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</si>
  <si>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</si>
  <si>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</si>
  <si>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</si>
  <si>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</si>
  <si>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</si>
  <si>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</si>
  <si>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</si>
  <si>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</si>
  <si>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</si>
  <si>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</si>
  <si>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</si>
  <si>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</si>
  <si>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</si>
  <si>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</si>
  <si>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</si>
  <si>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</si>
  <si>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</si>
  <si>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</si>
  <si>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</si>
  <si>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</si>
  <si>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</si>
  <si>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</si>
  <si>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</si>
  <si>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</si>
  <si>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</si>
  <si>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</si>
  <si>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</si>
  <si>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</si>
  <si>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</si>
  <si>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</si>
  <si>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</si>
  <si>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</si>
  <si>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</si>
  <si>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</si>
  <si>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</si>
  <si>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</si>
  <si>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</si>
  <si>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</si>
  <si>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</si>
  <si>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</si>
  <si>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</si>
  <si>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</si>
  <si>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</si>
  <si>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</si>
  <si>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</si>
  <si>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</si>
  <si>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</si>
  <si>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</si>
  <si>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</si>
  <si>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</si>
  <si>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</si>
  <si>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</si>
  <si>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</si>
  <si>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</si>
  <si>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</si>
  <si>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</si>
  <si>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</si>
  <si>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</si>
  <si>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</si>
  <si>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</si>
  <si>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</si>
  <si>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</si>
  <si>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</si>
  <si>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</si>
  <si>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</si>
  <si>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</si>
  <si>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</si>
  <si>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</si>
  <si>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</si>
  <si>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</si>
  <si>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</si>
  <si>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</si>
  <si>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</si>
  <si>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</si>
  <si>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</si>
  <si>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</si>
  <si>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</si>
  <si>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</si>
  <si>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</si>
  <si>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</si>
  <si>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</si>
  <si>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</si>
  <si>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</si>
  <si>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</si>
  <si>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</si>
  <si>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</si>
  <si>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</si>
  <si>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</si>
  <si>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</si>
  <si>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</si>
  <si>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</si>
  <si>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</si>
  <si>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</si>
  <si>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</si>
  <si>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</si>
  <si>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</si>
  <si>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</si>
  <si>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</si>
  <si>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</si>
  <si>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</si>
  <si>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</si>
  <si>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</si>
  <si>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</si>
  <si>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</si>
  <si>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</si>
  <si>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</si>
  <si>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</si>
  <si>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</si>
  <si>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</si>
  <si>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</si>
  <si>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</si>
  <si>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</si>
  <si>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</si>
  <si>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</si>
  <si>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</si>
  <si>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</si>
  <si>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</si>
  <si>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</si>
  <si>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</si>
  <si>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</si>
  <si>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</si>
  <si>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</si>
  <si>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</si>
  <si>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</si>
  <si>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</si>
  <si>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</si>
  <si>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</si>
  <si>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</si>
  <si>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</si>
  <si>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</si>
  <si>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</si>
  <si>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</si>
  <si>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</si>
  <si>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</si>
  <si>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</si>
  <si>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</si>
  <si>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</si>
  <si>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</si>
  <si>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</si>
  <si>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</si>
  <si>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</si>
  <si>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</si>
  <si>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</si>
  <si>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</si>
  <si>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</si>
  <si>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</si>
  <si>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</si>
  <si>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</si>
  <si>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</si>
  <si>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</si>
  <si>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</si>
  <si>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</si>
  <si>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</si>
  <si>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</si>
  <si>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</si>
  <si>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</si>
  <si>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</si>
  <si>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</si>
  <si>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</si>
  <si>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</si>
  <si>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</si>
  <si>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</si>
  <si>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</si>
  <si>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</si>
  <si>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</si>
  <si>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</si>
  <si>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</si>
  <si>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</si>
  <si>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</si>
  <si>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</si>
  <si>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</si>
  <si>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</si>
  <si>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</si>
  <si>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</si>
  <si>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</si>
  <si>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</si>
  <si>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</si>
  <si>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</si>
  <si>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</si>
  <si>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</si>
  <si>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</si>
  <si>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</si>
  <si>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</si>
  <si>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</si>
  <si>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</si>
  <si>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</si>
  <si>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</si>
  <si>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</si>
  <si>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</si>
  <si>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</si>
  <si>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</si>
  <si>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</si>
  <si>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</si>
  <si>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</si>
  <si>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</si>
  <si>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</si>
  <si>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</si>
  <si>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</si>
  <si>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</si>
  <si>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</si>
  <si>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at site </t>
  </si>
  <si>
    <t>PCM-20251023-00001106</t>
  </si>
  <si>
    <t xml:space="preserve">ETA 20 mins </t>
  </si>
  <si>
    <t xml:space="preserve">TT-20251022-01839 // NA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</si>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</sst>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290.67424629629386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10.179257870368019</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4.025324073882075E-2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45953.62267222222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45953.62267222222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45953.62267222222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45953.62267222222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45953.62267222222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45953.62267222222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45953.62267222222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45953.62267222222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45953.62267222222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45953.62267222222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45953.62267222222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45953.62267222222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45953.62267222222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45953.62267222222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45953.62267222222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45953.62267222222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45953.62267222222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45953.62267222222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45953.62267222222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45953.62267222222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45953.62267222222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45953.62267222222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45953.62267222222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45953.62267222222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45953.62267222222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45953.62267222222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45953.62267222222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45953.62267222222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45953.62267222222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45953.62267222222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45953.62267222222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45953.62267222222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45953.62267222222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45953.62267222222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45953.62267222222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45953.62267222222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45953.62267222222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45953.62267222222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45953.62267222222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45953.62267222222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45953.62267222222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45953.62267222222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45953.62267222222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45953.62267222222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45953.62267222222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45953.62267222222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45953.62267222222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45953.62267222222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45953.62267222222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45953.62267222222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45953.62267222222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45953.62267222222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45953.62267222222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45953.62267222222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45953.62267222222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45953.62267222222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45953.62267222222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45953.62267222222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45953.62267222222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45953.62267222222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45953.62267222222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45953.62267222222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45953.62267222222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45953.62267222222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45953.62267222222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45953.62267222222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45953.62267222222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45953.62267222222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128.62283425925852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9.1268967592550325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45953.62267222222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45953.62267222222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45953.62267222222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45953.62267222222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45953.62267222222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45953.62267222222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45953.62267222222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45953.62267222222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45953.62267222222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45953.62267222222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45953.62267222222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45953.62267222222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45953.62267222222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45953.62267222222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45953.62267222222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45953.62267222222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45953.62267222222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45953.62267222222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45953.62267222222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45953.62267222222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45953.62267222222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45953.62267222222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45953.62267222222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45953.62267222222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45953.62267222222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45953.62267222222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45953.62267222222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45953.62267222222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45953.62267222222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45953.62267222222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45953.62267222222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45953.62267222222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45953.62267222222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45953.62267222222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45953.62267222222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45953.62267222222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45953.62267222222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45953.62267222222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45953.62267222222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45953.62267222222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45953.62267222222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45953.62267222222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45953.62267222222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45953.62267222222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45953.62267222222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45953.62267222222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45953.62267222222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45953.62267222222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45953.62267222222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45953.62267222222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45953.62267222222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45953.62267222222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45953.62267222222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45953.62267222222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45953.62267222222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45953.62267222222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45953.62267222222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45953.62267222222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45953.62267222222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45953.62267222222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45953.62267222222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45953.62267222222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45953.62267222222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45953.62267222222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45953.62267222222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45953.62267222222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45953.62267222222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45953.62267222222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45953.62267222222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45953.62267222222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45953.62267222222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45953.62267222222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45953.62267222222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45953.62267222222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45953.62267222222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45953.62267222222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45953.62267222222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45953.62267222222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45953.62267222222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45953.62267222222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45953.62267222222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45953.62267222222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45953.62267222222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45953.62267222222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45953.62267222222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45953.62267222222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45953.62267222222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45953.62267222222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45953.62267222222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45953.62267222222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45953.62267222222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45953.62267222222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45953.62267222222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45953.62267222222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45953.62267222222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45953.62267222222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45953.62267222222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45953.62267222222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45953.62267222222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45953.62267222222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45953.62267222222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45953.62267222222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45953.62267222222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45953.62267222222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45953.62267222222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45953.62267222222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45953.62267222222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45953.62267222222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45953.62267222222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45953.62267222222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45953.62267222222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45953.62267222222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45953.62267222222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45953.62267222222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45953.62267222222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45953.62267222222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45953.62267222222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45953.62267222222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45953.62267222222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45953.62267222222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45953.62267222222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45953.62267222222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45953.62267222222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45953.62267222222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45953.62267222222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45953.62267222222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45953.62267222222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45953.62267222222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45953.62267222222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45953.62267222222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45953.62267222222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45953.62267222222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45953.62267222222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45953.62267222222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45953.62267222222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45953.62267222222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45953.62267222222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45953.62267222222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45953.62267222222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45953.62267222222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45953.62267222222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45953.62267222222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45953.62267222222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45953.62267222222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45953.62267222222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45953.62267222222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45953.62267222222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45953.62267222222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45953.62267222222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45953.62267222222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45953.62267222222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45953.62267222222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45953.62267222222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45953.62267222222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45953.62267222222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45953.62267222222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45953.62267222222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45953.62267222222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45953.62267222222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45953.62267222222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45953.62267222222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45953.62267222222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45953.62267222222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45953.62267222222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45953.62267222222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45953.62267222222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45953.62267222222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45953.62267222222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45953.62267222222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45953.62267222222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45953.62267222222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45953.62267222222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45953.62267222222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45953.62267222222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45953.62267222222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45953.62267222222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45953.62267222222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45953.62267222222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45953.62267222222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45953.62267222222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45953.62267222222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45953.62267222222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45953.62267222222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45953.62267222222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45953.62267222222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45953.62267222222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45953.62267222222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45953.62267222222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45953.62267222222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45953.62267222222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45953.62267222222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45953.62267222222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45953.62267222222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45953.62267222222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45953.62267222222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45953.62267222222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45953.62267222222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45953.62267222222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45953.62267222222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45953.62267222222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45953.62267222222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45953.62267222222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45953.62267222222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45953.62267222222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45953.62267222222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45953.62267222222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45953.62267222222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45953.62267222222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45953.62267222222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45953.62267222222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45953.62267222222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45953.62267222222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45953.62267222222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45953.62267222222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45953.62267222222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45953.62267222222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45953.62267222222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45953.62267222222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45953.62267222222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45953.62267222222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45953.62267222222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45953.62267222222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45953.62267222222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45953.62267222222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45953.62267222222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45953.62267222222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45953.62267222222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45953.62267222222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45953.62267222222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45953.62267222222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45953.62267222222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45953.62267222222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45953.62267222222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45953.62267222222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45953.62267222222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45953.62267222222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45953.62267222222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45953.62267222222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45953.62267222222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45953.62267222222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45953.62267222222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45953.62267222222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45953.62267222222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45953.62267222222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45953.62267222222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45953.62267222222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45953.62267222222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45953.62267222222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45953.62267222222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45953.62267222222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45953.62267222222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45953.62267222222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45953.62267222222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45953.62267222222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45953.62267222222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45953.62267222222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45953.62267222222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45953.62267222222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45953.62267222222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45953.62267222222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45953.62267222222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45953.62267222222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45953.62267222222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45953.62267222222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45953.62267222222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45953.62267222222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45953.62267222222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45953.62267222222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45953.62267222222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45953.62267222222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45953.62267222222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45953.62267222222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45953.62267222222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45953.62267222222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45953.62267222222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45953.62267222222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45953.62267222222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45953.62267222222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45953.62267222222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45953.62267222222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45953.62267222222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45953.62267222222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45953.62267222222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45953.62267222222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45953.62267222222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45953.62267222222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45953.62267222222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45953.62267222222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45953.62267222222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45953.62267222222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45953.62267222222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45953.62267222222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45953.62267222222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45953.62267222222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45953.62267222222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45953.62267222222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45953.62267222222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45953.62267222222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45953.62267222222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45953.62267222222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45953.62267222222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45953.62267222222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45953.62267222222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45953.62267222222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45953.62267222222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45953.62267222222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45953.62267222222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45953.62267222222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45953.62267222222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45953.62267222222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45953.62267222222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45953.62267222222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45953.62267222222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45953.62267222222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45953.62267222222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45953.62267222222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45953.62267222222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45953.62267222222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45953.62267222222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45953.62267222222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45953.62267222222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45953.62267222222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45953.62267222222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45953.62267222222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45953.62267222222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45953.62267222222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45953.62267222222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45953.62267222222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45953.62267222222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45953.62267222222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45953.62267222222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45953.62267222222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45953.62267222222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45953.62267222222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45953.62267222222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45953.62267222222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45953.62267222222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45953.62267222222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45953.62267222222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45953.62267222222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45953.62267222222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45953.62267222222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45953.62267222222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45953.62267222222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45953.62267222222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45953.62267222222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45953.62267222222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45953.62267222222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45953.62267222222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45953.62267222222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45953.62267222222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45953.62267222222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45953.62267222222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45953.62267222222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45953.62267222222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45953.62267222222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45953.62267222222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45953.62267222222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45953.62267222222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45953.62267222222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45953.62267222222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45953.62267222222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45953.62267222222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45953.62267222222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45953.62267222222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45953.62267222222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45953.62267222222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45953.62267222222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45953.62267222222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45953.62267222222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45953.62267222222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45953.62267222222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45953.62267222222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45953.62267222222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45953.62267222222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45953.62267222222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45953.62267222222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45953.62267222222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45953.62267222222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45953.62267222222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45953.62267222222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45953.62267222222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45953.62267222222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45953.62267222222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45953.62267222222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45953.62267222222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45953.62267222222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45953.62267222222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45953.62267222222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45953.62267222222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45953.62267222222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45953.62267222222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45953.62267222222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45953.62267222222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45953.62267222222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45953.62267222222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45953.62267222222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45953.62267222222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45953.62267222222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45953.62267222222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45953.62267222222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45953.62267222222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45953.62267222222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45953.62267222222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45953.62267222222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45953.62267222222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45953.62267222222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45953.62267222222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45953.62267222222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45953.62267222222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45953.62267222222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45953.62267222222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45953.62267222222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45953.62267222222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45953.62267222222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45953.62267222222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45953.62267222222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45953.62267222222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45953.62267222222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45953.62267222222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45953.62267222222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45953.62267222222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45953.62267222222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45953.62267222222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45953.62267222222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45953.62267222222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45953.62267222222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45953.62267222222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45953.62267222222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45953.62267222222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45953.62267222222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45953.62267222222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45953.62267222222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45953.62267222222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45953.62267222222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45953.62267222222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45953.62267222222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45953.62267222222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45953.62267222222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45953.62267222222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45953.62267222222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45953.62267222222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45953.62267222222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45953.62267222222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45953.62267222222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45953.62267222222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45953.62267222222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45953.62267222222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45953.62267222222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45953.62267222222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45953.62267222222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45953.62267222222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45953.62267222222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45953.62267222222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45953.62267222222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45953.62267222222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45953.62267222222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45953.62267222222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45953.62267222222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45953.62267222222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45953.62267222222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45953.62267222222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45953.62267222222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45953.62267222222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45953.62267222222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45953.62267222222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45953.62267222222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45953.62267222222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45953.62267222222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45953.62267222222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45953.62267222222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45953.62267222222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45953.62267222222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45953.62267222222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45953.62267222222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45953.62267222222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45953.62267222222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45953.62267222222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45953.62267222222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45953.62267222222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45953.62267222222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45953.62267222222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45953.62267222222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45953.62267222222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45953.62267222222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45953.62267222222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45953.62267222222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45953.62267222222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45953.62267222222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45953.62267222222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45953.62267222222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45953.62267222222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45953.62267222222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45953.62267222222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45953.62267222222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45953.62267222222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45953.62267222222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45953.62267222222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45953.62267222222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45953.62267222222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45953.62267222222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45953.62267222222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45953.62267222222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45953.62267222222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45953.62267222222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45953.62267222222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45953.62267222222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45953.62267222222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45953.62267222222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45953.62267222222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45953.62267222222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45953.62267222222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45953.62267222222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45953.62267222222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45953.62267222222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45953.62267222222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45953.62267222222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45953.62267222222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45953.62267222222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45953.62267222222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45953.62267222222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45953.62267222222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45953.62267222222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45953.62267222222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45953.62267222222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45953.62267222222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45953.62267222222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45953.62267222222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45953.62267222222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45953.62267222222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45953.62267222222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45953.62267222222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45953.62267222222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45953.62267222222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45953.62267222222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45953.62267222222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45953.62267222222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45953.62267222222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45953.62267222222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45953.62267222222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45953.62267222222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45953.62267222222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45953.62267222222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45953.62267222222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45953.62267222222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45953.62267222222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45953.62267222222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45953.62267222222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45953.62267222222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45953.62267222222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45953.62267222222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45953.62267222222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45953.62267222222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45953.62267222222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45953.62267222222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45953.62267222222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45953.62267222222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45953.62267222222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45953.62267222222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45953.62267222222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45953.62267222222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45953.62267222222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45953.62267222222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45953.62267222222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45953.62267222222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45953.62267222222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45953.62267222222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45953.62267222222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45953.62267222222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45953.62267222222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45953.62267222222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45953.62267222222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45953.62267222222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45953.62267222222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45953.62267222222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45953.62267222222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45953.62267222222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45953.62267222222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45953.62267222222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45953.62267222222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45953.62267222222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45953.62267222222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45953.62267222222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45953.62267222222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45953.62267222222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45953.62267222222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45953.62267222222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45953.62267222222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45953.62267222222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45953.62267222222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45953.62267222222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45953.62267222222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45953.62267222222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45953.62267222222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45953.62267222222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45953.62267222222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45953.62267222222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45953.62267222222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45953.62267222222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45953.62267222222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45953.62267222222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45953.62267222222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45953.62267222222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45953.62267222222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45953.62267222222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45953.62267222222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45953.62267222222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45953.62267222222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45953.62267222222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45953.62267222222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45953.62267222222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45953.62267222222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45953.62267222222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45953.62267222222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45953.62267222222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45953.62267222222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45953.62267222222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45953.62267222222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45953.62267222222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45953.62267222222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45953.62267222222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45953.62267222222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45953.62267222222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45953.62267222222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45953.62267222222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45953.62267222222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45953.62267222222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45953.62267222222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45953.62267222222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45953.62267222222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45953.62267222222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45953.62267222222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45953.62267222222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45953.62267222222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45953.62267222222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45953.62267222222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45953.62267222222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45953.62267222222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45953.62267222222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45953.62267222222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45953.62267222222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45953.62267222222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45953.62267222222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45953.62267222222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45953.62267222222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45953.62267222222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45953.62267222222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45953.62267222222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45953.62267222222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45953.62267222222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45953.62267222222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45953.62267222222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45953.62267222222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45953.62267222222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45953.62267222222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45953.62267222222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45953.62267222222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45953.62267222222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45953.62267222222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45953.62267222222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45953.62267222222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45953.62267222222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45953.62267222222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45953.62267222222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45953.62267222222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45953.62267222222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45953.62267222222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45953.62267222222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45953.62267222222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45953.62267222222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45953.62267222222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45953.62267222222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45953.62267222222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45953.62267222222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45953.62267222222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45953.62267222222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45953.62267222222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45953.62267222222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45953.62267222222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45953.62267222222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45953.62267222222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45953.62267222222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45953.62267222222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45953.62267222222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45953.62267222222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45953.62267222222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45953.62267222222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45953.62267222222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45953.62267222222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45953.62267222222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45953.62267222222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45953.62267222222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45953.62267222222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45953.62267222222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45953.62267222222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45953.62267222222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45953.62267222222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45953.62267222222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45953.62267222222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45953.62267222222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45953.62267222222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45953.62267222222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45953.62267222222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45953.62267222222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45953.62267222222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45953.62267222222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45953.62267222222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45953.62267222222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45953.62267222222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45953.62267222222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45953.62267222222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45953.62267222222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45953.62267222222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45953.62267222222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45953.62267222222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45953.62267222222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45953.62267222222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45953.62267222222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45953.62267222222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45953.62267222222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45953.62267222222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45953.62267222222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45953.62267222222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45953.62267222222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45953.62267222222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45953.62267222222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45953.62267222222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45953.62267222222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45953.62267222222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45953.62267222222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45953.62267222222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45953.62267222222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45953.62267222222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45953.62267222222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45953.62267222222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45953.62267222222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45953.62267222222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45953.62267222222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45953.62267222222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45953.62267222222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45953.62267222222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45953.62267222222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45953.62267222222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45953.62267222222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45953.62267222222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45953.62267222222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45953.62267222222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45953.62267222222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45953.62267222222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45953.62267222222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45953.62267222222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45953.62267222222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45953.62267222222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45953.62267222222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45953.62267222222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45953.62267222222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45953.62267222222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45953.62267222222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45953.62267222222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45953.62267222222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45953.62267222222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45953.62267222222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45953.62267222222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45953.62267222222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45953.62267222222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45953.62267222222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45953.62267222222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45953.62267222222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45953.62267222222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45953.62267222222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45953.62267222222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45953.62267222222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45953.62267222222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45953.62267222222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45953.62267222222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45953.62267222222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45953.62267222222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45953.62267222222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45953.62267222222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45953.62267222222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45953.62267222222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45953.62267222222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45953.62267222222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45953.62267222222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45953.62267222222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45953.62267222222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45953.62267222222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45953.62267222222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45953.62267222222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45953.62267222222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45953.62267222222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45953.62267222222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45953.62267222222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45953.62267222222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45953.62267222222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45953.62267222222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45953.62267222222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45953.62267222222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45953.62267222222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45953.62267222222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45953.62267222222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45953.62267222222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45953.62267222222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45953.62267222222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45953.62267222222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45953.62267222222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45953.62267222222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45953.62267222222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45953.62267222222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45953.62267222222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45953.62267222222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45953.62267222222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45953.62267222222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45953.62267222222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45953.62267222222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45953.62267222222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45953.62267222222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45953.62267222222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45953.62267222222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45953.62267222222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45953.62267222222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45953.62267222222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45953.62267222222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45953.62267222222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45953.62267222222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45953.62267222222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45953.62267222222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45953.62267222222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45953.62267222222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45953.62267222222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45953.62267222222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45953.62267222222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45953.62267222222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45953.62267222222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45953.62267222222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45953.62267222222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45953.62267222222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45953.62267222222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45953.62267222222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45953.62267222222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45953.62267222222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45953.62267222222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45953.62267222222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45953.62267222222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45953.62267222222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45953.62267222222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45953.62267222222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45953.62267222222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45953.62267222222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45953.62267222222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45953.62267222222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45953.62267222222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45953.62267222222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45953.62267222222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45953.62267222222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45953.62267222222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45953.62267222222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45953.62267222222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45953.62267222222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45953.62267222222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45953.62267222222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45953.62267222222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45953.62267222222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45953.62267222222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45953.62267222222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45953.62267222222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45953.62267222222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45953.62267222222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45953.62267222222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45953.62267222222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45953.62267222222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45953.62267222222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45953.62267222222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45953.62267222222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45953.62267222222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45953.62267222222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45953.62267222222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45953.62267222222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45953.62267222222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45953.62267222222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45953.62267222222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45953.62267222222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45953.62267222222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45953.62267222222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45953.62267222222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45953.62267222222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45953.62267222222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45953.62267222222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45953.62267222222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45953.62267222222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45953.62267222222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45953.62267222222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45953.62267222222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45953.62267222222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45953.62267222222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45953.62267222222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45953.62267222222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45953.62267222222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45953.62267222222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45953.62267222222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45953.62267222222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45953.62267222222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45953.62267222222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45953.62267222222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45953.62267222222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45953.62267222222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45953.62267222222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45953.62267222222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45953.62267222222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45953.62267222222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45953.62267222222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45953.62267222222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45953.62267222222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45953.62267222222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45953.62267222222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45953.62267222222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45953.62267222222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45953.62267222222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45953.62267222222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45953.62267222222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45953.62267222222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45953.62267222222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45953.62267222222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45953.62267222222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45953.62267222222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45953.62267222222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45953.62267222222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45953.62267222222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45953.62267222222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45953.62267222222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45953.62267222222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45953.62267222222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45953.62267222222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45953.62267222222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45953.62267222222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45953.62267222222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45953.62267222222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45953.62267222222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45953.62267222222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45953.62267222222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45953.62267222222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45953.62267222222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45953.62267222222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45953.62267222222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45953.62267222222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45953.62267222222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45953.62267222222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45953.62267222222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45953.62267222222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45953.62267222222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45953.62267222222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45953.62267222222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45953.62267222222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45953.62267222222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45953.62267222222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45953.62267222222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45953.62267222222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45953.62267222222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45953.62267222222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45953.62267222222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45953.62267222222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45953.62267222222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45953.62267222222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45953.62267222222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45953.62267222222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45953.62267222222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45953.62267222222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45953.62267222222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45953.62267222222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45953.62267222222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45953.62267222222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45953.62267222222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45953.62267222222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45953.62267222222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45953.62267222222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45953.62267222222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45953.62267222222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45953.62267222222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45953.62267222222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45953.62267222222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45953.62267222222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45953.62267222222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45953.62267222222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45953.62267222222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45953.62267222222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45953.62267222222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45953.62267222222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45953.62267222222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45953.62267222222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45953.62267222222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45953.62267222222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45953.62267222222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45953.62267222222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45953.62267222222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45953.62267222222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45953.62267222222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45953.62267222222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45953.62267222222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45953.62267222222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45953.62267222222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45953.62267222222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45953.62267222222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45953.62267222222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45953.62267222222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45953.62267222222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45953.62267222222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45953.62267222222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45953.62267222222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45953.62267222222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45953.62267222222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45953.62267222222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45953.62267222222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45953.62267222222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45953.62267222222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45953.62267222222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45953.62267222222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45953.62267222222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45953.62267222222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45953.62267222222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45953.62267222222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45953.62267222222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45953.62267222222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45953.62267222222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45953.62267222222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45953.62267222222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45953.62267222222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45953.62267222222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45953.62267222222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45953.62267222222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45953.62267222222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45953.62267222222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45953.62267222222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45953.62267222222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45953.62267222222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45953.62267222222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45953.62267222222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45953.62267222222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45953.62267222222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45953.62267222222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45953.62267222222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45953.62267222222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45953.62267222222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45953.62267222222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45953.62267222222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45953.62267222222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45953.62267222222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45953.62267222222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45953.62267222222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45953.62267222222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45953.62267222222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45953.62267222222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45953.62267222222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45953.62267222222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45953.62267222222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45953.62267222222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45953.62267222222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45953.62267222222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45953.62267222222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45953.62267222222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45953.62267222222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45953.62267222222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45953.62267222222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45953.62267222222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45953.62267222222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45953.62267222222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45953.62267222222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45953.62267222222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45953.62267222222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45953.62267222222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45953.62267222222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45953.62267222222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45953.62267222222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45953.62267222222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45953.62267222222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45953.62267222222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45953.62267222222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45953.62267222222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45953.62267222222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45953.62267222222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45953.62267222222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45953.62267222222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45953.62267222222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45953.62267222222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45953.62267222222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45953.62267222222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45953.62267222222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45953.62267222222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45953.62267222222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45953.62267222222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45953.62267222222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45953.62267222222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45953.62267222222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45953.62267222222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45953.62267222222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45953.62267222222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45953.62267222222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45953.62267222222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45953.62267222222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45953.62267222222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45953.62267222222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45953.62267222222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45953.62267222222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45953.62267222222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45953.62267222222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45953.62267222222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45953.62267222222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45953.62267222222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45953.62267222222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45953.62267222222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45953.62267222222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45953.62267222222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45953.62267222222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45953.62267222222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45953.62267222222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45953.62267222222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45953.62267222222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45953.62267222222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45953.62267222222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45953.62267222222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45953.62267222222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45953.62267222222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45953.62267222222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45953.62267222222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45953.62267222222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45953.62267222222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45953.62267222222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45953.62267222222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45953.62267222222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45953.62267222222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45953.62267222222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45953.62267222222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45953.62267222222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45953.62267222222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45953.62267222222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45953.62267222222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45953.62267222222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45953.62267222222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45953.62267222222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45953.62267222222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45953.62267222222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45953.62267222222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45953.62267222222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45953.62267222222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45953.62267222222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45953.62267222222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45953.62267222222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45953.62267222222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45953.62267222222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45953.62267222222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45953.62267222222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45953.62267222222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45953.62267222222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45953.62267222222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45953.62267222222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45953.62267222222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45953.62267222222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45953.62267222222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45953.62267222222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45953.62267222222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45953.62267222222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45953.62267222222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45953.62267222222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45953.62267222222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250.1419546296238</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45953.62267222222</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45953.62267222222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45953.62267222222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45953.62267222222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45953.62267222222</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45953.62267222222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45953.62267222222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45953.62267222222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45953.62267222222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45953.62267222222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45953.62267222222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45953.62267222222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45953.62267222222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45953.62267222222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45953.62267222222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45953.62267222222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45953.62267222222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45953.62267222222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45953.62267222222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45953.62267222222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45953.62267222222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45953.62267222222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45953.62267222222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45953.62267222222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45953.62267222222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45953.62267222222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45953.62267222222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45953.62267222222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45953.62267222222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45953.62267222222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45953.62267222222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45953.62267222222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45953.62267222222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45953.62267222222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45953.62267222222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45953.62267222222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45953.62267222222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45953.62267222222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45953.62267222222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45953.62267222222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45953.62267222222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45953.62267222222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45953.62267222222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45953.62267222222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45953.62267222222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45953.62267222222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45953.62267222222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45953.62267222222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45953.62267222222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45953.62267222222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45953.62267222222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45953.62267222222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45953.62267222222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45953.62267222222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45953.62267222222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45953.62267222222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45953.62267222222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45953.62267222222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45953.62267222222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45953.62267222222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45953.62267222222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45953.62267222222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45953.62267222222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45953.62267222222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45953.62267222222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45953.62267222222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45953.62267222222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45953.62267222222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45953.62267222222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45953.62267222222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45953.62267222222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45953.62267222222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45953.62267222222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45953.62267222222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45953.62267222222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45953.62267222222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45953.62267222222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45953.62267222222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45953.62267222222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45953.62267222222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45953.62267222222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45953.62267222222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45953.62267222222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45953.62267222222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45953.62267222222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45953.62267222222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45953.62267222222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45953.62267222222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45953.62267222222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45953.62267222222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45953.62267222222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45953.62267222222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45953.62267222222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45953.62267222222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45953.62267222222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45953.62267222222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45953.62267222222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45953.62267222222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45953.62267222222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45953.62267222222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45953.62267222222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45953.62267222222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45953.62267222222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45953.62267222222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45953.62267222222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45953.62267222222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45953.62267222222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45953.62267222222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45953.62267222222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45953.62267222222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45953.62267222222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45953.62267222222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45953.62267222222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45953.62267222222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45953.62267222222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45953.62267222222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45953.62267222222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45953.62267222222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45953.62267222222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45953.62267222222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45953.62267222222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45953.62267222222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45953.62267222222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45953.62267222222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45953.62267222222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45953.62267222222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45953.62267222222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45953.62267222222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45953.62267222222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45953.62267222222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45953.62267222222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45953.62267222222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45953.62267222222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45953.62267222222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45953.62267222222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45953.62267222222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45953.62267222222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45953.62267222222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45953.62267222222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45953.62267222222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45953.62267222222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45953.62267222222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45953.62267222222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45953.62267222222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45953.62267222222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45953.62267222222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45953.62267222222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45953.62267222222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45953.62267222222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45953.62267222222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45953.62267222222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45953.62267222222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45953.62267222222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45953.62267222222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45953.62267222222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45953.62267222222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45953.62267222222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45953.62267222222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45953.62267222222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45953.62267222222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45953.62267222222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45953.62267222222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45953.62267222222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45953.62267222222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45953.62267222222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45953.62267222222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45953.62267222222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45953.62267222222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45953.62267222222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45953.62267222222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45953.62267222222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45953.62267222222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45953.62267222222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45953.62267222222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45953.62267222222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45953.62267222222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45953.62267222222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45953.62267222222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45953.62267222222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45953.62267222222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45953.62267222222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45953.62267222222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45953.62267222222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45953.62267222222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45953.62267222222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45953.62267222222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45953.62267222222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45953.62267222222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45953.62267222222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45953.62267222222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45953.62267222222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45953.62267222222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45953.62267222222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45953.62267222222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45953.62267222222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45953.62267222222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45953.62267222222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45953.62267222222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45953.62267222222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45953.62267222222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45953.62267222222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45953.62267222222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45953.62267222222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45953.62267222222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45953.62267222222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45953.62267222222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45953.62267222222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45953.62267222222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45953.62267222222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45953.62267222222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45953.62267222222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45953.62267222222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45953.62267222222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45953.62267222222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45953.62267222222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45953.62267222222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45953.62267222222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45953.62267222222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45953.62267222222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45953.62267222222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45953.62267222222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45953.62267222222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45953.62267222222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45953.62267222222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45953.62267222222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45953.62267222222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45953.62267222222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45953.62267222222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45953.62267222222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45953.62267222222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45953.62267222222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45953.62267222222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45953.62267222222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45953.62267222222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45953.62267222222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45953.62267222222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45953.62267222222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45953.62267222222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45953.62267222222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45953.62267222222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45953.62267222222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45953.62267222222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45953.62267222222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45953.62267222222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45953.62267222222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45953.62267222222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45953.62267222222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45953.62267222222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45953.62267222222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45953.62267222222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45953.62267222222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45953.62267222222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45953.62267222222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45953.62267222222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45953.62267222222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45953.62267222222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45953.62267222222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45953.62267222222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45953.62267222222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45953.62267222222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45953.62267222222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61.790612037031678</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27.433794907403353</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8.8510981481449562</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4.961561111107585</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45953.62267222222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45953.62267222222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45953.62267222222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45953.62267222222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45953.62267222222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45953.62267222222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45953.62267222222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45953.62267222222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45953.62267222222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45953.62267222222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45953.62267222222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45953.62267222222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45953.62267222222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45953.62267222222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45953.62267222222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45953.62267222222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45953.62267222222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45953.62267222222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45953.62267222222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45953.62267222222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45953.62267222222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45953.62267222222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45953.62267222222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45953.62267222222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45953.62267222222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45953.62267222222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45953.62267222222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45953.62267222222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45953.62267222222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45953.62267222222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45953.62267222222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45953.62267222222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45953.62267222222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45953.62267222222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45953.62267222222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45953.62267222222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45953.62267222222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45953.62267222222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45953.62267222222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45953.62267222222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45953.62267222222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45953.62267222222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45953.62267222222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45953.62267222222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45953.62267222222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45953.62267222222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45953.62267222222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45953.62267222222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45953.62267222222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45953.62267222222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45953.62267222222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45953.62267222222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45953.62267222222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45953.62267222222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45953.62267222222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45953.62267222222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45953.62267222222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45953.62267222222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45953.62267222222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45953.62267222222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45953.62267222222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45953.62267222222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45953.62267222222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45953.62267222222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45953.62267222222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45953.62267222222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45953.62267222222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45953.62267222222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45953.62267222222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45953.62267222222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45953.62267222222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45953.62267222222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45953.62267222222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45953.62267222222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45953.62267222222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45953.62267222222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45953.62267222222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45953.62267222222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45953.62267222222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45953.62267222222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45953.62267222222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45953.62267222222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45953.62267222222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45953.62267222222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45953.62267222222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45953.62267222222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45953.62267222222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45953.62267222222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45953.62267222222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45953.62267222222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45953.62267222222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45953.62267222222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45953.62267222222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45953.62267222222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45953.62267222222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45953.62267222222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45953.62267222222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45953.62267222222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45953.62267222222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45953.62267222222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45953.62267222222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45953.62267222222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45953.62267222222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45953.62267222222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45953.62267222222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45953.62267222222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45953.62267222222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45953.62267222222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45953.62267222222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45953.62267222222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45953.62267222222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45953.62267222222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45953.62267222222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45953.62267222222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45953.62267222222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45953.62267222222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45953.62267222222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45953.62267222222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45953.62267222222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45953.62267222222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45953.62267222222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45953.62267222222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45953.62267222222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45953.62267222222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45953.62267222222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45953.62267222222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45953.62267222222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45953.62267222222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45953.62267222222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45953.62267222222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45953.62267222222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45953.62267222222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45953.62267222222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45953.62267222222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45953.62267222222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45953.62267222222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45953.62267222222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45953.62267222222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45953.62267222222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45953.62267222222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45953.62267222222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45953.62267222222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45953.62267222222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45953.62267222222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45953.62267222222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45953.62267222222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45953.62267222222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45953.62267222222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45953.62267222222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45953.62267222222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45953.62267222222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45953.62267222222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45953.62267222222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45953.62267222222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45953.62267222222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45953.62267222222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45953.62267222222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45953.62267222222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45953.62267222222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45953.62267222222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45953.62267222222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45953.62267222222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45953.62267222222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45953.62267222222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45953.62267222222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45953.62267222222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45953.62267222222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45953.62267222222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45953.62267222222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45953.62267222222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45953.62267222222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45953.62267222222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45953.62267222222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45953.62267222222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45953.62267222222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45953.62267222222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45953.62267222222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45953.62267222222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45953.62267222222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45953.62267222222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45953.62267222222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45953.62267222222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45953.62267222222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45953.62267222222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45953.62267222222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45953.62267222222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45953.62267222222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45953.62267222222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45953.62267222222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45953.62267222222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45953.62267222222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45953.62267222222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45953.62267222222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45953.62267222222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45953.62267222222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45953.62267222222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45953.62267222222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45953.62267222222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45953.62267222222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45953.62267222222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45953.62267222222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45953.62267222222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45953.62267222222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45953.62267222222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45953.62267222222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45953.62267222222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45953.62267222222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45953.62267222222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45953.62267222222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45953.62267222222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45953.62267222222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45953.62267222222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45953.62267222222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45953.62267222222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45953.62267222222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45953.62267222222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45953.62267222222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45953.62267222222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45953.62267222222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45953.62267222222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45953.62267222222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45953.62267222222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45953.62267222222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45953.62267222222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45953.62267222222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45953.62267222222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45953.62267222222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45953.62267222222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45953.62267222222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45953.62267222222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45953.62267222222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45953.62267222222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45953.62267222222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45953.62267222222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45953.62267222222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45953.62267222222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45953.62267222222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45953.62267222222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45953.62267222222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45953.62267222222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45953.62267222222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45953.62267222222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45953.62267222222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45953.62267222222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45953.62267222222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45953.62267222222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45953.62267222222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45953.62267222222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45953.62267222222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45953.62267222222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45953.62267222222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45953.62267222222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45953.62267222222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45953.62267222222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45953.62267222222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45953.62267222222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45953.62267222222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45953.62267222222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45953.62267222222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45953.62267222222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45953.62267222222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45953.62267222222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45953.62267222222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45953.62267222222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45953.62267222222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45953.62267222222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45953.62267222222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45953.62267222222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45953.62267222222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45953.62267222222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45953.62267222222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45953.62267222222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45953.62267222222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45953.62267222222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45953.62267222222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45953.62267222222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45953.62267222222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45953.62267222222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45953.62267222222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45953.62267222222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45953.62267222222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45953.62267222222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45953.62267222222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45953.62267222222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45953.62267222222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45953.62267222222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45953.62267222222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45953.62267222222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45953.62267222222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45953.62267222222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45953.62267222222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45953.62267222222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45953.62267222222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45953.62267222222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45953.62267222222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45953.62267222222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45953.62267222222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45953.62267222222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45953.62267222222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45953.62267222222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45953.62267222222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45953.62267222222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45953.62267222222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45953.62267222222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45953.62267222222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45953.62267222222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45953.62267222222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45953.62267222222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45953.62267222222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45953.62267222222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45953.62267222222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45953.62267222222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45953.62267222222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45953.62267222222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45953.62267222222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45953.62267222222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45953.62267222222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45953.62267222222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45953.62267222222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45953.62267222222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45953.62267222222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45953.62267222222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45953.62267222222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45953.62267222222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45953.62267222222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45953.62267222222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45953.62267222222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45953.62267222222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45953.62267222222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45953.62267222222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45953.62267222222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45953.62267222222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45953.62267222222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45953.62267222222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45953.62267222222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45953.62267222222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45953.62267222222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45953.62267222222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45953.62267222222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45953.62267222222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45953.62267222222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45953.62267222222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45953.62267222222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45953.62267222222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45953.62267222222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45953.62267222222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45953.62267222222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45953.62267222222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45953.62267222222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45953.62267222222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45953.62267222222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45953.62267222222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45953.62267222222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45953.62267222222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45953.62267222222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45953.62267222222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45953.62267222222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45953.62267222222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45953.62267222222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45953.62267222222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45953.62267222222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45953.62267222222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45953.62267222222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45953.62267222222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45953.62267222222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45953.62267222222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45953.62267222222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45953.62267222222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45953.62267222222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45953.62267222222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45953.62267222222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45953.62267222222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45953.62267222222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45953.62267222222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45953.62267222222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45953.62267222222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45953.62267222222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45953.62267222222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45953.62267222222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45953.62267222222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45953.62267222222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45953.62267222222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45953.62267222222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45953.62267222222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45953.62267222222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45953.62267222222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45953.62267222222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45953.62267222222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45953.62267222222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45953.62267222222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45953.62267222222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45953.62267222222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45953.62267222222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45953.62267222222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45953.62267222222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45953.62267222222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45953.62267222222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45953.62267222222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45953.62267222222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45953.62267222222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45953.62267222222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45953.62267222222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45953.62267222222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45953.62267222222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45953.62267222222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45953.62267222222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45953.62267222222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45953.62267222222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45953.62267222222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45953.62267222222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45953.62267222222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45953.62267222222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45953.62267222222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45953.62267222222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45953.62267222222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45953.62267222222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45953.62267222222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45953.62267222222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45953.62267222222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45953.62267222222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45953.62267222222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45953.62267222222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45953.62267222222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45953.62267222222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45953.62267222222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45953.62267222222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45953.62267222222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45953.62267222222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45953.62267222222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45953.62267222222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45953.62267222222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45953.62267222222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45953.62267222222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45953.62267222222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45953.62267222222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45953.62267222222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45953.62267222222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45953.62267222222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45953.62267222222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45953.62267222222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45953.62267222222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45953.62267222222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45953.62267222222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45953.62267222222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45953.62267222222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45953.62267222222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45953.62267222222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45953.62267222222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45953.62267222222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45953.62267222222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45953.62267222222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45953.62267222222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45953.62267222222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45953.62267222222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45953.62267222222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45953.62267222222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45953.62267222222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45953.62267222222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45953.62267222222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45953.62267222222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45953.62267222222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45953.62267222222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45953.62267222222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45953.62267222222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45953.62267222222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45953.62267222222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45953.62267222222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45953.62267222222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45953.62267222222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45953.62267222222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45953.62267222222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45953.62267222222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45953.62267222222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45953.62267222222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45953.62267222222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45953.62267222222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45953.62267222222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45953.62267222222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45953.62267222222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45953.62267222222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45953.62267222222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45953.62267222222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45953.62267222222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45953.62267222222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45953.62267222222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45953.62267222222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45953.62267222222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45953.62267222222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45953.62267222222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37412</v>
      </c>
      <c r="E2" s="108" t="s">
        <v>38998</v>
      </c>
      <c r="F2" s="109">
        <v>45953.527303240742</v>
      </c>
      <c r="G2" s="78">
        <f ca="1">IFERROR(NOW()-F2,"-")</f>
        <v>9.5368981477804482E-2</v>
      </c>
      <c r="H2" s="109">
        <v>45953.521585648145</v>
      </c>
      <c r="I2" s="105" t="str">
        <f>IFERROR(VLOOKUP(D2,DB!A:F,6,0),"")</f>
        <v>Generator-SG</v>
      </c>
      <c r="J2" s="104" t="str">
        <f>IFERROR(VLOOKUP(D2,DB!A:G,7,0),"")</f>
        <v>Vandalized</v>
      </c>
      <c r="K2" s="110" t="s">
        <v>39102</v>
      </c>
      <c r="L2" s="111" t="str">
        <f>IFERROR(VLOOKUP(D2,DB!A:I,9,0),"")</f>
        <v>Latis</v>
      </c>
    </row>
    <row r="3" spans="1:16383" ht="31.5" customHeight="1">
      <c r="A3" s="106" t="s">
        <v>39103</v>
      </c>
      <c r="B3" s="105" t="str">
        <f>IFERROR(VLOOKUP(D3,DB!A:K,11,0),"")</f>
        <v>R6</v>
      </c>
      <c r="C3" s="107">
        <v>1</v>
      </c>
      <c r="D3" s="105" t="s">
        <v>34704</v>
      </c>
      <c r="E3" s="108" t="s">
        <v>38998</v>
      </c>
      <c r="F3" s="109"/>
      <c r="G3" s="78">
        <f ca="1">IFERROR(NOW()-F3,"-")</f>
        <v>45953.62267222222</v>
      </c>
      <c r="H3" s="109">
        <v>45953.547835648147</v>
      </c>
      <c r="I3" s="105" t="str">
        <f>IFERROR(VLOOKUP(D3,DB!A:F,6,0),"")</f>
        <v>SCECO</v>
      </c>
      <c r="J3" s="104" t="str">
        <f>IFERROR(VLOOKUP(D3,DB!A:G,7,0),"")</f>
        <v>Dead</v>
      </c>
      <c r="K3" s="110" t="s">
        <v>39104</v>
      </c>
      <c r="L3" s="111" t="str">
        <f>IFERROR(VLOOKUP(D3,DB!A:I,9,0),"")</f>
        <v>Latis</v>
      </c>
    </row>
    <row r="4" spans="1:16383" ht="31.5" customHeight="1">
      <c r="A4" s="106"/>
      <c r="B4" s="105" t="str">
        <f>IFERROR(VLOOKUP(D4,DB!A:K,11,0),"")</f>
        <v/>
      </c>
      <c r="C4" s="107"/>
      <c r="D4" s="105"/>
      <c r="E4" s="108"/>
      <c r="F4" s="109"/>
      <c r="G4" s="78">
        <f ca="1">IFERROR(NOW()-F4,"-")</f>
        <v>45953.62267222222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45953.62267222222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45953.62267222222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45953.62267222222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45953.62267222222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45953.62267222222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45953.62267222222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45953.62267222222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45953.62267222222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45953.62267222222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45953.62267222222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45953.62267222222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45953.62267222222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45953.62267222222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45953.62267222222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45953.62267222222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45953.62267222222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45953.62267222222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45953.62267222222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45953.62267222222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45953.62267222222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45953.62267222222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45953.62267222222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45953.62267222222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45953.62267222222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45953.62267222222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45953.62267222222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45953.62267222222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45953.62267222222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45953.62267222222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45953.62267222222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45953.62267222222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45953.62267222222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45953.62267222222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45953.62267222222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45953.62267222222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45953.62267222222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45953.62267222222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45953.62267222222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45953.62267222222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45953.62267222222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45953.62267222222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45953.62267222222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45953.62267222222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45953.62267222222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45953.62267222222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45953.62267222222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45953.62267222222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45953.62267222222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45953.62267222222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45953.62267222222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45953.62267222222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45953.62267222222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45953.62267222222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45953.62267222222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45953.62267222222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45953.62267222222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45953.62267222222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45953.62267222222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45953.62267222222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45953.62267222222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45953.62267222222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45953.62267222222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45953.62267222222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45953.62267222222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45953.62267222222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45953.62267222222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45953.62267222222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45953.62267222222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45953.62267222222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45953.62267222222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45953.62267222222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45953.62267222222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45953.62267222222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45953.62267222222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45953.62267222222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45953.62267222222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45953.62267222222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45953.62267222222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45953.62267222222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45953.62267222222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45953.62267222222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45953.62267222222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45953.62267222222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45953.62267222222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45953.62267222222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45953.62267222222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45953.62267222222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45953.62267222222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45953.62267222222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45953.62267222222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45953.62267222222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45953.62267222222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45953.62267222222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45953.62267222222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45953.62267222222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45953.62267222222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45953.62267222222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45953.62267222222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45953.62267222222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45953.62267222222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45953.62267222222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45953.62267222222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45953.62267222222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45953.62267222222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45953.62267222222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45953.62267222222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45953.62267222222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45953.62267222222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45953.62267222222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45953.62267222222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45953.62267222222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45953.62267222222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45953.62267222222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45953.62267222222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45953.62267222222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45953.62267222222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45953.62267222222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45953.62267222222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45953.62267222222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45953.62267222222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45953.62267222222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45953.62267222222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45953.62267222222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45953.62267222222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45953.62267222222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45953.62267222222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45953.62267222222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45953.62267222222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45953.62267222222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45953.62267222222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45953.62267222222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45953.62267222222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45953.62267222222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45953.62267222222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45953.62267222222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45953.62267222222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45953.62267222222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45953.62267222222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45953.62267222222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45953.62267222222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45953.62267222222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45953.62267222222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45953.62267222222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45953.62267222222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45953.62267222222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45953.62267222222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45953.62267222222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45953.62267222222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45953.62267222222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45953.62267222222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45953.62267222222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45953.62267222222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45953.62267222222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45953.62267222222</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