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47" documentId="13_ncr:1_{F6CB121F-512D-4AA6-A0C1-0FB36C537598}" xr6:coauthVersionLast="47" xr6:coauthVersionMax="47" xr10:uidLastSave="{8B1A1B35-8E77-4228-A929-70C132151D5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<sst xmlns="http://schemas.openxmlformats.org/spreadsheetml/2006/main" count="179040" uniqueCount="39109">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</sst>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288.44020474536956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7.9448922453666455</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45951.388630671296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45951.388630671296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45951.388630671296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45951.388630671296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45951.388630671296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45951.388630671296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45951.388630671296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45951.388630671296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45951.388630671296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45951.388630671296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45951.388630671296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45951.388630671296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45951.388630671296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45951.388630671296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45951.388630671296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45951.388630671296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45951.388630671296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45951.388630671296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45951.388630671296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45951.388630671296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45951.388630671296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45951.388630671296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45951.388630671296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45951.388630671296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45951.388630671296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45951.388630671296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45951.388630671296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45951.388630671296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45951.388630671296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45951.388630671296</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45951.388630671296</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45951.388630671296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45951.388630671296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45951.388630671296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45951.388630671296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45951.388630671296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45951.388630671296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45951.388630671296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45951.388630671296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45951.388630671296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45951.388630671296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45951.388630671296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45951.388630671296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45951.388630671296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45951.388630671296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45951.388630671296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45951.388630671296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45951.388630671296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45951.388630671296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45951.388630671296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45951.388630671296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45951.388630671296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45951.388630671296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45951.388630671296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45951.388630671296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45951.388630671296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45951.388630671296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45951.388630671296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45951.388630671296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45951.388630671296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45951.388630671296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45951.388630671296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45951.388630671296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45951.388630671296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45951.388630671296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45951.388630671296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45951.388630671296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45951.388630671296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45951.388630671296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45951.388630671296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45951.388630671296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45951.388630671296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45951.388630671296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45951.388630671296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45951.388630671296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45951.388630671296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45951.388630671296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45951.388630671296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45951.388630671296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45951.388630671296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45951.388630671296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45951.388630671296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45951.388630671296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45951.388630671296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45951.388630671296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45951.388630671296</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45951.388630671296</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EFE7009B-B2D2-449C-A3D3-8F488DC7B83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selection activeCell="K9" sqref="K9"/>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144.66154733796429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126.38879270833422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6.8928552083307295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8.2288078701822087E-2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9.0598263886931818E-2</v>
      </c>
      <c r="H7" s="117">
        <v>45951.293171296296</v>
      </c>
      <c r="I7" s="18" t="str">
        <f>IFERROR(VLOOKUP(D7,DB!A:F,6,0),"")</f>
        <v>SCECO</v>
      </c>
      <c r="J7" s="18" t="str">
        <f>IFERROR(VLOOKUP(D7,DB!A:G,7,0),"")</f>
        <v>Dead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39093</v>
      </c>
      <c r="B8" s="18" t="str">
        <f>IFERROR(VLOOKUP(D8,DB!A:K,11,0),"")</f>
        <v>R2</v>
      </c>
      <c r="C8" s="18">
        <v>2</v>
      </c>
      <c r="D8" s="18" t="s">
        <v>25409</v>
      </c>
      <c r="E8" s="116" t="s">
        <v>38998</v>
      </c>
      <c r="F8" s="117"/>
      <c r="G8" s="118">
        <f ca="1">IFERROR(NOW()-F8,"-")</f>
        <v>45951.388630671296</v>
      </c>
      <c r="H8" s="117">
        <v>45951.339699074073</v>
      </c>
      <c r="I8" s="18" t="str">
        <f>IFERROR(VLOOKUP(D8,DB!A:F,6,0),"")</f>
        <v>SCECO</v>
      </c>
      <c r="J8" s="18" t="str">
        <f>IFERROR(VLOOKUP(D8,DB!A:G,7,0),"")</f>
        <v>Vandalized</v>
      </c>
      <c r="K8" s="19" t="s">
        <v>39094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45951.388630671296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45951.388630671296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45951.388630671296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45951.388630671296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45951.388630671296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45951.388630671296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45951.388630671296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45951.388630671296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45951.388630671296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45951.388630671296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45951.388630671296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45951.388630671296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45951.388630671296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45951.388630671296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45951.388630671296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45951.388630671296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45951.388630671296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45951.388630671296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45951.388630671296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45951.388630671296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45951.388630671296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45951.388630671296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45951.388630671296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45951.388630671296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45951.388630671296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45951.388630671296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45951.388630671296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45951.388630671296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45951.388630671296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45951.388630671296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45951.388630671296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45951.388630671296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45951.388630671296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45951.388630671296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45951.388630671296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45951.388630671296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45951.388630671296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45951.388630671296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45951.388630671296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45951.388630671296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45951.388630671296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45951.388630671296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45951.388630671296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45951.388630671296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45951.388630671296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45951.388630671296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45951.388630671296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45951.388630671296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45951.388630671296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45951.388630671296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45951.388630671296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45951.388630671296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45951.388630671296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45951.388630671296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45951.388630671296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45951.388630671296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45951.388630671296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45951.388630671296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45951.388630671296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45951.388630671296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45951.388630671296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45951.388630671296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45951.388630671296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45951.388630671296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45951.388630671296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45951.388630671296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45951.388630671296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45951.388630671296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39095</v>
      </c>
      <c r="B2" s="64" t="str">
        <f>IFERROR(VLOOKUP(D2,DB!A:K,11,0),"")</f>
        <v>R3</v>
      </c>
      <c r="C2" s="18">
        <v>2</v>
      </c>
      <c r="D2" s="18" t="s">
        <v>22581</v>
      </c>
      <c r="E2" s="18" t="s">
        <v>38998</v>
      </c>
      <c r="F2" s="20">
        <v>45951.328402777777</v>
      </c>
      <c r="G2" s="21">
        <f t="shared" ref="G2:G38" ca="1" si="0">IFERROR(NOW()-F2,"-")</f>
        <v>6.0227893518458586E-2</v>
      </c>
      <c r="H2" s="22">
        <v>45951.318101851852</v>
      </c>
      <c r="I2" s="19" t="str">
        <f>IFERROR(VLOOKUP(D2,DB!A:F,6,0),"")</f>
        <v>SCECO</v>
      </c>
      <c r="J2" s="18" t="str">
        <f>IFERROR(VLOOKUP(D2,DB!A:G,7,0),"")</f>
        <v>Dead</v>
      </c>
      <c r="K2" s="47" t="s">
        <v>39096</v>
      </c>
      <c r="L2" s="23" t="str">
        <f>IFERROR(VLOOKUP(D2,DB!A:I,9,0),"")</f>
        <v>Latis</v>
      </c>
    </row>
    <row r="3" spans="1:13" ht="15" customHeight="1">
      <c r="A3" s="19"/>
      <c r="B3" s="64" t="str">
        <f>IFERROR(VLOOKUP(D3,DB!A:K,11,0),"")</f>
        <v/>
      </c>
      <c r="C3" s="18"/>
      <c r="D3" s="18"/>
      <c r="E3" s="18"/>
      <c r="F3" s="20"/>
      <c r="G3" s="21">
        <f t="shared" ca="1" si="0"/>
        <v>45951.388630671296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45951.388630671296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45951.388630671296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45951.388630671296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45951.388630671296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45951.388630671296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45951.388630671296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45951.388630671296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45951.388630671296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45951.388630671296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45951.388630671296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45951.388630671296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45951.388630671296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45951.388630671296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45951.388630671296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45951.388630671296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45951.388630671296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45951.388630671296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45951.388630671296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45951.388630671296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45951.388630671296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45951.388630671296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45951.388630671296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45951.388630671296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45951.388630671296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45951.388630671296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45951.388630671296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45951.388630671296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45951.388630671296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45951.388630671296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45951.388630671296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45951.388630671296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45951.388630671296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45951.388630671296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45951.388630671296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45951.388630671296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45951.388630671296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45951.388630671296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45951.388630671296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45951.388630671296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45951.388630671296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45951.388630671296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45951.388630671296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45951.388630671296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45951.388630671296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45951.388630671296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45951.388630671296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45951.388630671296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45951.388630671296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45951.388630671296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45951.388630671296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45951.388630671296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45951.388630671296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45951.388630671296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45951.388630671296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45951.388630671296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45951.388630671296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45951.388630671296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45951.388630671296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45951.388630671296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45951.388630671296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45951.388630671296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45951.388630671296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45951.388630671296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45951.388630671296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45951.388630671296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45951.388630671296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45951.388630671296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45951.388630671296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45951.388630671296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45951.388630671296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45951.388630671296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45951.388630671296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45951.388630671296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45951.388630671296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45951.388630671296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45951.388630671296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45951.388630671296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45951.388630671296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45951.388630671296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45951.388630671296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45951.388630671296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45951.388630671296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45951.388630671296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45951.388630671296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45951.388630671296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45951.388630671296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45951.388630671296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45951.388630671296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45951.388630671296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45951.388630671296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45951.388630671296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45951.388630671296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45951.388630671296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45951.388630671296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45951.388630671296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45951.388630671296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45951.388630671296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45951.388630671296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45951.388630671296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45951.388630671296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45951.388630671296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45951.388630671296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45951.388630671296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45951.388630671296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45951.388630671296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45951.388630671296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45951.388630671296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45951.388630671296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45951.388630671296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45951.388630671296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45951.388630671296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45951.388630671296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45951.388630671296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45951.388630671296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45951.388630671296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45951.388630671296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45951.388630671296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45951.388630671296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45951.388630671296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45951.388630671296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45951.388630671296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45951.388630671296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45951.388630671296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45951.388630671296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45951.388630671296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45951.388630671296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45951.388630671296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45951.388630671296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45951.388630671296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45951.388630671296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45951.388630671296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45951.388630671296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45951.388630671296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45951.388630671296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45951.388630671296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45951.388630671296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45951.388630671296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45951.388630671296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45951.388630671296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45951.388630671296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45951.388630671296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45951.388630671296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45951.388630671296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45951.388630671296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45951.388630671296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45951.388630671296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45951.388630671296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45951.388630671296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45951.388630671296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45951.388630671296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45951.388630671296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45951.388630671296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45951.388630671296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45951.388630671296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45951.388630671296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45951.388630671296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45951.388630671296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45951.388630671296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45951.388630671296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45951.388630671296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45951.388630671296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45951.388630671296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45951.388630671296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45951.388630671296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45951.388630671296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45951.388630671296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45951.388630671296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45951.388630671296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45951.388630671296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45951.388630671296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45951.388630671296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45951.388630671296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45951.388630671296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45951.388630671296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45951.388630671296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45951.388630671296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45951.388630671296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45951.388630671296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45951.388630671296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45951.388630671296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45951.388630671296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45951.388630671296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45951.388630671296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45951.388630671296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45951.388630671296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45951.388630671296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45951.388630671296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45951.388630671296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45951.388630671296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45951.388630671296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45951.388630671296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45951.388630671296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45951.388630671296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45951.388630671296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45951.388630671296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45951.388630671296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45951.388630671296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45951.388630671296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45951.388630671296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45951.388630671296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45951.388630671296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45951.388630671296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45951.388630671296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45951.388630671296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45951.388630671296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45951.388630671296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45951.388630671296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45951.388630671296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45951.388630671296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45951.388630671296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45951.388630671296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45951.388630671296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45951.388630671296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45951.388630671296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45951.388630671296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45951.388630671296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45951.388630671296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45951.388630671296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45951.388630671296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45951.388630671296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45951.388630671296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45951.388630671296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45951.388630671296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45951.388630671296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45951.388630671296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45951.388630671296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45951.388630671296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45951.388630671296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45951.388630671296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45951.388630671296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45951.388630671296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45951.388630671296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45951.388630671296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45951.388630671296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45951.388630671296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45951.388630671296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45951.388630671296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45951.388630671296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45951.388630671296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45951.388630671296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45951.388630671296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45951.388630671296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45951.388630671296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45951.388630671296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45951.388630671296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45951.388630671296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45951.388630671296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45951.388630671296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45951.388630671296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45951.388630671296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45951.388630671296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45951.388630671296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45951.388630671296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45951.388630671296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45951.388630671296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45951.388630671296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45951.388630671296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45951.388630671296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45951.388630671296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45951.388630671296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45951.388630671296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45951.388630671296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45951.388630671296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45951.388630671296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45951.388630671296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45951.388630671296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45951.388630671296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45951.388630671296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45951.388630671296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45951.388630671296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45951.388630671296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45951.388630671296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45951.388630671296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45951.388630671296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45951.388630671296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45951.388630671296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45951.388630671296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45951.388630671296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45951.388630671296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45951.388630671296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45951.388630671296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45951.388630671296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45951.388630671296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45951.388630671296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45951.388630671296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45951.388630671296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45951.388630671296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45951.388630671296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45951.388630671296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45951.388630671296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45951.388630671296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45951.388630671296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45951.388630671296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45951.388630671296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45951.388630671296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45951.388630671296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45951.388630671296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45951.388630671296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45951.388630671296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45951.388630671296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45951.388630671296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45951.388630671296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45951.388630671296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45951.388630671296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45951.388630671296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45951.388630671296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45951.388630671296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45951.388630671296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45951.388630671296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45951.388630671296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45951.388630671296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45951.388630671296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45951.388630671296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45951.388630671296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45951.388630671296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45951.388630671296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45951.388630671296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45951.388630671296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45951.388630671296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45951.388630671296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45951.388630671296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45951.388630671296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45951.388630671296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45951.388630671296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45951.388630671296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45951.388630671296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45951.388630671296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45951.388630671296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45951.388630671296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45951.388630671296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45951.388630671296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45951.388630671296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45951.388630671296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45951.388630671296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45951.388630671296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45951.388630671296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45951.388630671296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45951.388630671296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45951.388630671296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45951.388630671296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45951.388630671296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45951.388630671296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45951.388630671296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45951.388630671296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45951.388630671296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45951.388630671296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45951.388630671296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45951.388630671296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45951.388630671296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45951.388630671296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45951.388630671296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45951.388630671296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45951.388630671296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45951.388630671296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45951.388630671296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45951.388630671296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45951.388630671296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45951.388630671296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45951.388630671296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45951.388630671296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45951.388630671296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45951.388630671296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45951.388630671296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45951.388630671296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45951.388630671296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45951.388630671296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45951.388630671296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45951.388630671296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45951.388630671296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45951.388630671296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45951.388630671296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45951.388630671296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45951.388630671296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45951.388630671296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45951.388630671296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45951.388630671296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45951.388630671296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45951.388630671296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45951.388630671296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45951.388630671296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45951.388630671296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45951.388630671296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45951.388630671296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45951.388630671296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45951.388630671296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45951.388630671296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45951.388630671296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45951.388630671296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45951.388630671296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45951.388630671296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45951.388630671296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45951.388630671296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45951.388630671296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45951.388630671296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45951.388630671296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45951.388630671296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45951.388630671296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45951.388630671296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45951.388630671296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45951.388630671296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45951.388630671296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45951.388630671296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45951.388630671296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45951.388630671296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45951.388630671296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45951.388630671296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45951.388630671296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45951.388630671296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45951.388630671296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45951.388630671296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45951.388630671296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45951.388630671296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45951.388630671296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45951.388630671296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45951.388630671296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45951.388630671296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45951.388630671296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45951.388630671296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45951.388630671296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45951.388630671296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45951.388630671296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45951.388630671296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45951.388630671296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45951.388630671296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45951.388630671296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45951.388630671296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45951.388630671296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45951.388630671296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45951.388630671296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45951.388630671296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45951.388630671296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45951.388630671296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45951.388630671296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45951.388630671296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45951.388630671296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45951.388630671296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45951.388630671296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45951.388630671296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45951.388630671296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45951.388630671296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45951.388630671296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45951.388630671296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45951.388630671296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45951.388630671296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45951.388630671296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45951.388630671296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45951.388630671296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45951.388630671296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45951.388630671296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45951.388630671296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45951.388630671296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45951.388630671296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45951.388630671296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45951.388630671296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45951.388630671296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45951.388630671296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45951.388630671296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45951.388630671296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45951.388630671296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45951.388630671296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45951.388630671296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45951.388630671296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45951.388630671296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45951.388630671296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45951.388630671296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45951.388630671296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45951.388630671296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45951.388630671296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45951.388630671296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45951.388630671296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45951.388630671296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45951.388630671296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45951.388630671296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45951.388630671296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45951.388630671296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45951.388630671296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45951.388630671296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45951.388630671296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45951.388630671296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45951.388630671296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45951.388630671296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45951.388630671296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45951.388630671296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45951.388630671296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45951.388630671296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45951.388630671296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45951.388630671296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45951.388630671296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45951.388630671296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45951.388630671296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45951.388630671296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45951.388630671296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45951.388630671296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45951.388630671296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45951.388630671296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45951.388630671296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45951.388630671296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45951.388630671296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45951.388630671296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45951.388630671296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45951.388630671296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45951.388630671296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45951.388630671296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45951.388630671296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45951.388630671296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45951.388630671296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45951.388630671296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45951.388630671296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45951.388630671296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45951.388630671296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45951.388630671296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45951.388630671296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45951.388630671296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45951.388630671296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45951.388630671296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45951.388630671296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45951.388630671296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45951.388630671296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45951.388630671296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45951.388630671296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45951.388630671296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45951.388630671296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45951.388630671296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45951.388630671296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45951.388630671296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45951.388630671296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45951.388630671296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45951.388630671296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45951.388630671296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45951.388630671296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45951.388630671296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45951.388630671296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45951.388630671296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45951.388630671296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45951.388630671296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45951.388630671296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45951.388630671296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45951.388630671296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45951.388630671296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45951.388630671296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45951.388630671296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45951.388630671296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45951.388630671296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45951.388630671296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45951.388630671296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45951.388630671296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45951.388630671296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45951.388630671296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45951.388630671296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45951.388630671296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45951.388630671296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45951.388630671296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45951.388630671296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45951.388630671296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45951.388630671296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45951.388630671296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45951.388630671296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45951.388630671296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45951.388630671296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45951.388630671296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45951.388630671296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45951.388630671296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45951.388630671296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45951.388630671296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45951.388630671296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45951.388630671296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45951.388630671296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45951.388630671296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45951.388630671296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45951.388630671296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45951.388630671296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45951.388630671296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45951.388630671296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45951.388630671296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45951.388630671296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45951.388630671296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45951.388630671296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45951.388630671296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45951.388630671296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45951.388630671296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45951.388630671296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45951.388630671296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45951.388630671296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45951.388630671296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45951.388630671296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45951.388630671296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45951.388630671296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45951.388630671296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45951.388630671296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45951.388630671296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45951.388630671296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45951.388630671296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45951.388630671296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45951.388630671296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45951.388630671296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45951.388630671296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45951.388630671296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45951.388630671296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45951.388630671296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45951.388630671296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45951.388630671296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45951.388630671296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45951.388630671296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45951.388630671296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45951.388630671296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45951.388630671296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45951.388630671296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45951.388630671296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45951.388630671296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45951.388630671296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45951.388630671296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45951.388630671296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45951.388630671296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45951.388630671296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45951.388630671296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45951.388630671296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45951.388630671296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45951.388630671296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45951.388630671296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45951.388630671296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45951.388630671296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45951.388630671296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45951.388630671296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45951.388630671296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45951.388630671296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45951.388630671296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45951.388630671296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45951.388630671296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45951.388630671296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45951.388630671296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45951.388630671296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45951.388630671296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45951.388630671296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45951.388630671296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45951.388630671296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45951.388630671296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45951.388630671296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45951.388630671296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45951.388630671296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45951.388630671296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45951.388630671296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45951.388630671296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45951.388630671296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45951.388630671296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45951.388630671296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45951.388630671296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45951.388630671296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45951.38863090278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45951.38863090278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45951.38863090278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45951.38863090278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45951.38863090278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45951.38863090278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45951.38863090278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45951.38863090278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45951.38863090278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45951.38863090278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45951.38863090278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45951.38863090278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45951.38863090278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45951.38863090278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45951.38863090278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45951.38863090278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45951.38863090278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45951.38863090278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45951.38863090278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45951.38863090278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45951.38863090278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45951.38863090278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45951.38863090278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45951.38863090278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45951.38863090278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45951.38863090278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45951.38863090278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45951.38863090278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45951.38863090278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45951.38863090278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45951.38863090278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45951.38863090278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45951.38863090278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45951.38863090278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45951.38863090278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45951.38863090278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45951.38863090278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45951.38863090278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45951.38863090278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45951.38863090278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45951.38863090278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45951.38863090278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45951.38863090278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45951.38863090278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45951.38863090278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45951.38863090278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45951.38863090278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45951.38863090278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45951.38863090278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45951.38863090278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45951.38863090278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45951.38863090278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45951.38863090278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45951.38863090278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45951.38863090278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45951.38863090278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45951.38863090278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45951.38863090278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45951.38863090278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45951.38863090278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45951.38863090278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45951.38863090278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45951.38863090278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45951.38863090278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45951.38863090278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45951.38863090278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45951.38863090278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45951.38863090278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45951.38863090278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45951.38863090278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45951.38863090278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45951.38863090278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45951.38863090278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45951.38863090278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45951.38863090278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45951.38863090278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45951.38863090278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45951.38863090278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45951.38863090278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45951.38863090278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45951.38863090278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45951.38863090278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45951.38863090278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45951.38863090278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45951.38863090278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45951.38863090278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45951.38863090278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45951.38863090278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45951.38863090278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45951.38863090278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45951.38863090278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45951.38863090278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45951.38863090278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45951.38863090278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45951.38863090278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45951.38863090278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45951.38863090278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45951.38863090278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45951.38863090278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45951.38863090278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45951.38863090278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45951.38863090278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45951.38863090278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45951.38863090278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45951.38863090278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45951.38863090278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45951.38863090278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45951.38863090278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45951.38863090278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45951.38863090278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45951.38863090278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45951.38863090278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45951.38863090278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45951.38863090278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45951.38863090278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45951.38863090278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45951.38863090278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45951.38863090278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45951.38863090278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45951.38863090278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45951.38863090278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45951.38863090278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45951.38863090278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45951.38863090278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45951.38863090278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45951.38863090278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45951.38863090278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45951.38863090278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45951.38863090278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45951.38863090278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45951.38863090278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45951.38863090278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45951.38863090278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45951.38863090278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45951.38863090278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45951.38863090278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45951.38863090278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45951.38863090278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45951.38863090278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45951.38863090278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45951.38863090278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45951.38863090278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45951.38863090278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45951.38863090278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45951.38863090278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45951.38863090278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45951.38863090278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45951.38863090278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45951.38863090278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45951.38863090278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45951.38863090278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45951.38863090278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45951.38863090278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45951.38863090278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45951.38863090278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45951.38863090278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45951.38863090278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45951.38863090278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45951.38863090278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45951.38863090278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45951.38863090278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45951.38863090278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45951.38863090278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45951.38863090278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45951.38863090278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45951.38863090278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45951.38863090278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45951.38863090278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45951.38863090278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45951.38863090278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45951.38863090278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45951.38863090278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45951.38863090278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45951.38863090278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45951.38863090278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45951.38863090278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45951.38863090278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45951.38863090278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45951.38863090278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45951.38863090278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45951.38863090278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45951.38863090278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45951.38863090278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45951.38863090278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45951.38863090278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45951.38863090278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45951.38863090278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45951.38863090278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45951.38863090278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45951.38863090278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45951.38863090278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45951.38863090278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45951.38863090278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45951.38863090278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45951.38863090278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45951.38863090278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45951.38863090278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45951.38863090278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45951.38863090278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45951.38863090278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45951.38863090278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45951.38863090278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45951.38863090278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45951.38863090278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45951.38863090278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45951.38863090278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45951.38863090278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45951.38863090278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45951.38863090278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45951.38863090278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45951.38863090278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45951.38863090278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45951.38863090278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45951.38863090278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45951.38863090278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45951.38863090278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45951.38863090278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45951.38863090278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45951.38863090278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45951.38863090278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45951.38863090278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45951.38863090278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45951.38863090278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45951.38863090278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45951.38863090278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45951.38863090278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45951.38863090278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45951.38863090278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45951.38863090278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45951.38863090278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45951.38863090278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45951.38863090278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45951.38863090278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45951.38863090278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45951.38863090278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45951.38863090278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45951.38863090278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45951.38863090278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45951.38863090278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45951.38863090278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45951.38863090278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45951.38863090278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45951.38863090278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45951.38863090278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45951.38863090278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45951.38863090278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45951.38863090278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45951.38863090278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45951.38863090278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45951.38863090278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45951.38863090278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45951.38863090278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45951.38863090278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45951.38863090278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45951.38863090278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45951.38863090278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45951.38863090278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45951.38863090278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45951.38863090278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45951.38863090278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45951.38863090278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45951.38863090278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45951.38863090278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45951.38863090278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45951.38863090278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45951.38863090278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45951.38863090278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45951.38863090278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45951.38863090278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45951.38863090278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45951.38863090278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45951.38863090278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45951.38863090278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45951.38863090278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45951.38863090278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45951.38863090278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45951.38863090278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45951.38863090278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45951.38863090278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45951.38863090278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45951.38863090278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45951.38863090278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45951.38863090278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45951.38863090278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45951.38863090278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45951.38863090278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45951.38863090278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45951.38863090278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45951.38863090278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45951.38863090278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45951.38863090278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45951.38863090278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45951.38863090278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45951.38863090278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45951.38863090278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45951.38863090278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45951.38863090278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45951.38863090278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45951.38863090278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45951.38863090278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45951.38863090278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45951.38863090278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45951.38863090278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45951.38863090278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45951.38863090278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45951.38863090278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45951.38863090278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45951.38863090278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45951.38863090278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45951.38863090278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45951.38863090278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45951.38863090278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45951.38863090278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45951.38863090278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45951.38863090278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45951.38863090278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45951.38863090278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45951.38863090278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45951.38863090278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45951.38863090278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45951.38863090278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45951.38863090278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45951.38863090278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45951.38863090278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45951.38863090278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45951.38863090278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45951.38863090278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45951.38863090278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45951.38863090278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45951.38863090278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45951.38863090278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45951.38863090278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45951.38863090278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45951.38863090278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45951.38863090278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45951.38863090278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45951.38863090278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45951.38863090278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45951.38863090278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45951.38863090278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45951.38863090278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45951.38863090278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45951.38863090278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45951.38863090278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45951.38863090278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45951.38863090278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45951.38863090278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45951.38863090278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45951.38863090278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45951.38863090278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45951.38863090278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45951.38863090278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45951.38863090278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45951.38863090278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45951.38863090278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45951.38863090278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45951.38863090278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45951.38863090278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45951.38863090278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45951.38863090278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45951.38863090278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45951.38863090278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45951.38863090278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45951.38863090278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45951.38863090278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45951.38863090278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45951.38863090278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45951.38863090278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45951.38863090278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45951.38863090278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45951.38863090278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45951.38863090278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45951.38863090278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45951.38863090278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45951.38863090278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45951.38863090278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45951.38863090278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45951.38863090278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45951.38863090278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45951.38863090278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45951.38863090278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45951.38863090278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45951.38863090278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45951.38863090278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45951.38863090278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45951.38863090278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45951.38863090278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45951.38863090278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45951.38863090278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45951.38863090278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45951.38863090278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45951.38863090278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45951.38863090278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45951.38863090278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45951.38863090278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45951.38863090278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45951.38863090278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45951.38863090278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45951.38863090278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45951.38863090278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45951.38863090278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45951.38863090278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45951.38863090278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45951.38863090278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45951.38863090278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45951.38863090278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45951.38863090278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45951.38863090278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45951.38863090278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45951.38863090278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45951.38863090278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45951.38863090278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45951.38863090278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45951.38863090278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45951.38863090278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45951.38863090278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45951.38863090278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45951.38863090278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45951.38863090278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45951.38863090278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45951.38863090278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45951.38863090278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45951.38863090278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45951.38863090278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45951.38863090278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45951.38863090278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45951.38863090278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45951.38863090278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45951.38863090278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45951.38863090278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45951.38863090278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45951.38863090278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45951.38863090278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45951.38863090278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45951.38863090278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45951.38863090278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45951.38863090278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45951.38863090278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45951.38863090278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45951.38863090278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45951.38863090278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45951.38863090278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45951.38863090278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45951.38863090278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45951.38863090278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45951.38863090278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45951.38863090278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45951.38863090278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45951.38863090278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45951.38863090278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45951.38863090278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45951.38863090278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45951.38863090278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45951.38863090278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45951.38863090278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45951.38863090278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45951.38863090278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45951.38863090278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45951.38863090278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45951.38863090278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45951.38863090278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45951.38863090278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45951.38863090278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45951.38863090278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45951.38863090278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45951.38863090278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45951.38863090278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45951.38863090278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45951.38863090278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45951.38863090278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45951.38863090278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45951.38863090278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45951.38863090278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45951.38863090278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45951.38863090278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45951.38863090278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45951.38863090278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45951.38863090278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45951.38863090278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45951.38863090278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45951.38863090278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45951.38863090278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45951.38863090278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45951.38863090278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45951.38863090278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45951.38863090278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45951.38863090278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45951.38863090278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45951.38863090278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45951.38863090278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45951.38863090278</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247.90791307869949</v>
      </c>
      <c r="H2" s="101">
        <v>45703.474768518521</v>
      </c>
      <c r="I2" s="98" t="str">
        <f>IFERROR(VLOOKUP(D2,DB!A:F,6,0),"")</f>
        <v>SCECO</v>
      </c>
      <c r="J2" s="98" t="str">
        <f>IFERROR(VLOOKUP(D2,DB!A:G,7,0),"")</f>
        <v>Dead</v>
      </c>
      <c r="K2" s="103" t="s">
        <v>39098</v>
      </c>
      <c r="L2" s="95" t="str">
        <f>IFERROR(VLOOKUP(D2,DB!A:I,9,0),"")</f>
        <v>Latis</v>
      </c>
    </row>
    <row r="3" spans="1:16" ht="15" customHeight="1">
      <c r="A3" s="121" t="s">
        <v>39099</v>
      </c>
      <c r="B3" s="121" t="str">
        <f>IFERROR(VLOOKUP(D3,DB!A:K,11,0),"")</f>
        <v>R4</v>
      </c>
      <c r="C3" s="122">
        <v>1</v>
      </c>
      <c r="D3" s="123" t="s">
        <v>35158</v>
      </c>
      <c r="E3" s="100" t="s">
        <v>38998</v>
      </c>
      <c r="F3" s="125"/>
      <c r="G3" s="126">
        <f ca="1">IFERROR(NOW()-F3,"")</f>
        <v>45951.388630671296</v>
      </c>
      <c r="H3" s="125">
        <v>45951.354895833334</v>
      </c>
      <c r="I3" s="121" t="str">
        <f>IFERROR(VLOOKUP(D3,DB!A:F,6,0),"")</f>
        <v>SCECO</v>
      </c>
      <c r="J3" s="121" t="str">
        <f>IFERROR(VLOOKUP(D3,DB!A:G,7,0),"")</f>
        <v>Dead</v>
      </c>
      <c r="K3" s="127" t="s">
        <v>39100</v>
      </c>
      <c r="L3" s="123" t="str">
        <f>IFERROR(VLOOKUP(D3,DB!A:I,9,0),"")</f>
        <v>Latis</v>
      </c>
    </row>
    <row r="4" spans="1:16" ht="15" customHeight="1">
      <c r="A4" s="121" t="s">
        <v>39099</v>
      </c>
      <c r="B4" s="121" t="str">
        <f>IFERROR(VLOOKUP(D4,DB!A:K,11,0),"")</f>
        <v>R4</v>
      </c>
      <c r="C4" s="122">
        <v>1</v>
      </c>
      <c r="D4" s="95" t="s">
        <v>28415</v>
      </c>
      <c r="E4" s="100" t="s">
        <v>38998</v>
      </c>
      <c r="F4" s="125"/>
      <c r="G4" s="126">
        <f ca="1">IFERROR(NOW()-F4,"")</f>
        <v>45951.388630671296</v>
      </c>
      <c r="H4" s="125">
        <v>45951.361770833333</v>
      </c>
      <c r="I4" s="121" t="str">
        <f>IFERROR(VLOOKUP(D4,DB!A:F,6,0),"")</f>
        <v>SCECO</v>
      </c>
      <c r="J4" s="121" t="str">
        <f>IFERROR(VLOOKUP(D4,DB!A:G,7,0),"")</f>
        <v>Dead</v>
      </c>
      <c r="K4" s="127" t="s">
        <v>39100</v>
      </c>
      <c r="L4" s="123" t="str">
        <f>IFERROR(VLOOKUP(D4,DB!A:I,9,0),"")</f>
        <v>Latis</v>
      </c>
    </row>
    <row r="5" spans="1:16" ht="15" customHeight="1">
      <c r="A5" s="121"/>
      <c r="B5" s="121" t="str">
        <f>IFERROR(VLOOKUP(D5,DB!A:K,11,0),"")</f>
        <v/>
      </c>
      <c r="C5" s="122"/>
      <c r="D5" s="123"/>
      <c r="E5" s="100"/>
      <c r="F5" s="125"/>
      <c r="G5" s="126">
        <f ca="1">IFERROR(NOW()-F5,"")</f>
        <v>45951.388630671296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45951.388630671296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45951.388630671296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45951.388630671296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45951.388630671296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45951.388630671296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45951.388630671296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45951.388630671296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45951.388630671296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45951.388630671296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45951.388630671296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45951.388630671296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45951.388630671296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45951.388630671296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45951.388630671296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45951.388630671296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45951.388630671296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45951.388630671296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45951.388630671296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45951.388630671296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45951.388630671296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45951.388630671296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45951.388630671296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45951.388630671296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45951.388630671296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45951.388630671296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45951.388630671296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45951.388630671296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45951.388630671296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45951.388630671296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45951.388630671296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45951.388630671296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45951.388630671296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45951.388630671296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45951.388630671296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45951.388630671296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45951.388630671296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45951.388630671296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45951.388630671296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45951.388630671296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45951.388630671296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45951.388630671296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45951.388630671296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45951.388630671296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45951.388630671296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45951.388630671296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45951.388630671296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45951.388630671296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45951.388630671296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45951.388630671296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45951.388630671296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45951.388630671296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45951.388630671296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45951.388630671296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45951.388630671296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45951.388630671296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45951.388630671296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45951.388630671296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45951.388630671296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45951.388630671296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45951.388630671296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45951.388630671296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45951.388630671296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45951.388630671296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45951.388630671296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45951.388630671296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45951.388630671296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45951.388630671296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45951.388630671296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45951.388630671296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45951.388630671296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45951.388630671296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45951.388630671296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45951.388630671296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45951.388630671296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45951.388630671296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45951.388630671296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45951.388630671296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45951.388630671296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45951.388630671296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45951.388630671296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45951.388630671296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45951.388630671296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45951.388630671296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45951.388630671296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45951.388630671296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45951.388630671296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45951.388630671296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45951.388630671296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45951.388630671296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45951.388630671296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45951.388630671296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45951.388630671296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45951.388630671296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45951.388630671296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45951.388630671296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45951.388630671296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45951.388630671296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45951.388630671296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45951.388630671296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45951.388630671296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45951.388630671296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45951.388630671296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45951.388630671296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45951.388630671296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45951.388630671296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45951.388630671296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45951.388630671296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45951.388630671296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45951.388630671296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45951.388630671296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45951.388630671296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45951.388630671296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45951.388630671296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45951.388630671296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45951.388630671296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45951.388630671296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45951.388630671296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45951.388630671296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45951.388630671296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45951.388630671296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45951.388630671296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45951.388630671296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45951.388630671296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45951.388630671296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45951.388630671296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45951.388630671296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45951.388630671296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45951.388630671296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45951.388630671296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45951.388630671296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45951.388630671296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45951.388630671296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45951.388630671296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45951.388630671296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45951.388630671296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45951.388630671296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45951.388630671296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45951.388630671296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45951.388630671296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45951.388630671296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45951.388630671296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45951.388630671296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45951.388630671296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45951.388630671296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45951.388630671296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45951.388630671296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45951.388630671296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45951.388630671296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45951.388630671296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45951.388630671296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45951.388630671296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45951.388630671296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45951.388630671296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45951.388630671296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45951.388630671296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45951.388630671296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45951.388630671296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45951.388630671296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45951.388630671296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45951.388630671296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45951.388630671296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45951.388630671296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45951.388630671296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45951.388630671296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45951.388630671296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45951.388630671296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45951.388630671296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45951.388630671296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45951.388630671296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45951.388630671296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45951.388630671296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45951.388630671296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45951.388630671296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45951.388630671296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45951.388630671296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45951.388630671296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45951.388630671296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45951.388630671296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45951.388630671296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45951.388630671296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45951.388630671296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45951.388630671296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45951.388630671296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45951.388630671296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45951.388630671296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45951.388630671296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45951.388630671296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45951.388630671296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45951.388630671296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45951.388630671296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45951.388630671296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45951.388630671296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45951.388630671296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45951.388630671296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45951.388630671296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45951.388630671296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45951.388630671296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45951.388630671296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45951.388630671296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45951.388630671296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45951.388630671296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45951.388630671296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45951.388630671296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45951.388630671296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45951.388630671296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45951.388630671296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45951.388630671296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45951.388630671296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45951.388630671296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45951.388630671296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45951.388630671296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45951.388630671296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45951.388630671296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45951.388630671296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45951.388630671296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45951.388630671296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45951.388630671296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45951.388630671296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45951.388630671296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45951.388630671296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45951.388630671296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45951.388630671296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45951.388630671296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45951.388630671296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45951.388630671296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45951.388630671296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45951.388630671296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45951.388630671296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45951.388630671296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45951.388630671296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45951.388630671296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45951.388630671296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45951.388630671296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45951.388630671296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45951.388630671296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45951.388630671296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45951.388630671296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45951.388630671296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45951.388630671296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45951.388630671296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45951.388630671296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45951.388630671296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45951.388630671296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45951.388630671296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45951.388630671296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45951.388630671296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45951.388630671296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45951.388630671296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45951.388630671296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45951.388630671296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45951.388630671296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45951.388630671296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45951.388630671296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45951.388630671296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45951.388630671296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45951.388630671296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45951.388630671296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45951.388630671296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45951.388630671296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45951.388630671296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45951.388630671296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45951.388630671296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45951.388630671296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45951.388630671296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45951.388630671296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45951.388630671296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45951.388630671296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45951.388630671296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45951.388630671296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45951.388630671296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45951.388630671296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45951.388630671296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45951.388630671296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45951.388630671296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45951.388630671296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45951.388630671296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45951.388630671296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45951.388630671296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45951.388630671296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45951.388630671296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45951.388630671296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45951.388630671296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45951.388630671296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45951.388630671296</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45951.388630671296</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9" sqref="A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59.556570486107375</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25.19975335647905</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6.6170565972206532</v>
      </c>
      <c r="H4" s="38">
        <v>45944.676192129627</v>
      </c>
      <c r="I4" s="37" t="str">
        <f>IFERROR(VLOOKUP(D4,DB!A:F,6,0),"")</f>
        <v>SCECO</v>
      </c>
      <c r="J4" s="37" t="str">
        <f>IFERROR(VLOOKUP(D4,DB!A:G,7,0),"")</f>
        <v>Dead</v>
      </c>
      <c r="K4" s="37" t="s">
        <v>39106</v>
      </c>
      <c r="L4" s="37" t="str">
        <f>IFERROR(VLOOKUP(D4,DB!A:I,9,0),"")</f>
        <v>Latis</v>
      </c>
    </row>
    <row r="5" spans="1:13" ht="30.75">
      <c r="A5" s="159" t="s">
        <v>39107</v>
      </c>
      <c r="B5" s="159" t="str">
        <f>IFERROR(VLOOKUP(D5,DB!A:K,11,0),"")</f>
        <v>R5</v>
      </c>
      <c r="C5" s="159">
        <v>1</v>
      </c>
      <c r="D5" s="159" t="s">
        <v>34781</v>
      </c>
      <c r="E5" s="159" t="s">
        <v>39081</v>
      </c>
      <c r="F5" s="160">
        <v>45948.661111111112</v>
      </c>
      <c r="G5" s="161">
        <f ca="1">IFERROR(NOW()-F5,"")</f>
        <v>2.727519560183282</v>
      </c>
      <c r="H5" s="160">
        <v>45948.661111111112</v>
      </c>
      <c r="I5" s="159" t="str">
        <f>IFERROR(VLOOKUP(D5,DB!A:F,6,0),"")</f>
        <v>SCECO</v>
      </c>
      <c r="J5" s="159" t="str">
        <f>IFERROR(VLOOKUP(D5,DB!A:G,7,0),"")</f>
        <v>Dead</v>
      </c>
      <c r="K5" s="159" t="s">
        <v>39108</v>
      </c>
      <c r="L5" s="159" t="str">
        <f>IFERROR(VLOOKUP(D5,DB!A:I,9,0),"")</f>
        <v>Latis</v>
      </c>
    </row>
    <row r="6" spans="1:13" ht="15">
      <c r="A6" s="159"/>
      <c r="B6" s="159" t="str">
        <f>IFERROR(VLOOKUP(D6,DB!A:K,11,0),"")</f>
        <v/>
      </c>
      <c r="C6" s="159"/>
      <c r="D6" s="159"/>
      <c r="E6" s="159"/>
      <c r="F6" s="160"/>
      <c r="G6" s="161">
        <f ca="1">IFERROR(NOW()-F6,"")</f>
        <v>45951.388630671296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45951.388630671296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45951.388630671296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45951.388630671296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45951.388630671296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45951.388630671296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45951.388630671296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45951.388630671296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45951.388630671296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45951.388630671296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45951.388630671296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45951.388630671296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45951.388630671296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45951.388630671296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45951.388630671296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45951.388630671296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45951.388630671296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45951.388630671296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45951.388630671296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45951.388630671296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45951.388630671296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45951.388630671296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45951.388630671296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45951.388630671296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45951.388630671296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45951.388630671296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45951.388630671296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45951.388630671296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45951.388630671296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45951.388630671296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45951.388630671296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45951.388630671296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45951.388630671296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45951.388630671296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45951.388630671296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45951.388630671296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45951.388630671296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45951.388630671296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45951.388630671296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45951.388630671296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45951.388630671296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45951.388630671296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45951.388630671296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45951.388630671296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45951.388630671296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45951.388630671296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45951.388630671296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45951.388630671296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45951.388630671296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45951.388630671296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45951.388630671296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45951.388630671296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45951.388630671296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45951.388630671296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45951.388630671296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45951.388630671296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45951.388630671296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45951.388630671296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45951.388630671296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45951.388630671296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45951.388630671296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45951.388630671296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45951.388630671296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45951.388630671296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45951.388630671296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45951.388630671296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45951.388630671296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45951.388630671296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45951.388630671296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45951.388630671296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45951.388630671296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45951.388630671296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45951.388630671296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45951.388630671296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45951.388630671296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45951.388630671296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45951.388630671296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45951.388630671296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45951.388630671296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45951.388630671296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45951.388630671296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45951.388630671296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45951.388630671296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45951.388630671296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45951.388630671296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45951.388630671296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45951.388630671296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45951.388630671296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45951.388630671296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45951.388630671296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45951.388630671296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45951.388630671296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45951.388630671296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45951.388630671296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45951.388630671296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45951.388630671296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45951.388630671296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45951.388630671296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45951.388630671296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45951.388630671296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45951.388630671296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45951.388630671296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45951.388630671296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45951.388630671296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45951.388630671296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45951.388630671296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45951.388630671296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45951.388630671296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45951.388630671296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45951.388630671296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45951.388630671296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45951.388630671296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45951.388630671296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45951.388630671296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45951.388630671296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45951.388630671296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45951.388630671296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45951.388630671296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45951.388630671296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45951.388630671296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45951.388630671296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45951.388630671296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45951.388630671296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45951.388630671296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45951.388630671296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45951.388630671296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45951.388630671296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45951.388630671296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45951.388630671296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45951.388630671296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45951.388630671296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45951.388630671296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45951.388630671296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45951.388630671296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45951.388630671296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45951.388630671296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45951.388630671296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45951.388630671296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45951.388630671296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45951.388630671296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45951.388630671296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45951.388630671296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45951.388630671296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45951.388630671296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45951.388630671296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45951.388630671296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45951.388630671296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45951.388630671296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45951.388630671296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45951.388630671296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45951.388630671296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45951.388630671296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45951.388630671296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45951.388630671296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45951.388630671296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45951.388630671296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45951.388630671296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45951.388630671296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45951.388630671296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45951.388630671296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45951.388630671296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45951.388630671296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45951.388630671296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45951.388630671296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45951.388630671296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45951.388630671296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45951.388630671296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45951.388630671296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45951.388630671296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45951.388630671296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45951.388630671296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45951.388630671296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45951.388630671296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45951.388630671296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45951.388630671296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45951.388630671296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45951.388630671296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45951.388630671296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45951.388630671296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45951.388630671296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45951.388630671296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45951.388630671296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45951.388630671296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45951.388630671296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45951.388630671296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45951.388630671296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45951.388630671296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45951.388630671296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45951.388630671296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45951.388630671296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45951.388630671296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45951.388630671296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45951.388630671296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45951.388630671296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45951.388630671296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45951.388630671296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45951.388630671296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45951.388630671296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45951.388630671296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45951.388630671296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45951.388630671296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45951.388630671296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45951.388630671296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45951.388630671296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45951.388630671296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45951.388630671296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45951.388630671296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45951.388630671296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45951.388630671296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45951.388630671296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45951.388630671296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45951.388630671296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45951.388630671296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45951.388630671296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45951.388630671296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45951.388630671296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45951.388630671296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45951.388630671296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45951.388630671296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45951.388630671296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45951.388630671296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45951.388630671296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45951.388630671296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45951.388630671296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45951.388630671296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45951.388630671296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45951.388630671296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45951.388630671296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45951.388630671296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45951.388630671296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45951.388630671296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45951.388630671296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45951.388630671296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45951.388630671296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45951.388630671296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45951.388630671296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45951.388630671296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45951.388630671296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45951.388630671296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45951.388630671296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45951.388630671296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45951.388630671296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45951.388630671296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45951.388630671296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45951.388630671296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45951.388630671296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45951.388630671296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45951.388630671296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45951.388630671296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45951.388630671296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45951.388630671296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45951.388630671296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45951.388630671296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45951.388630671296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45951.388630671296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45951.388630671296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45951.388630671296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45951.388630671296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45951.388630671296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45951.388630671296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45951.388630671296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45951.388630671296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45951.388630671296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45951.388630671296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45951.388630671296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45951.388630671296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45951.388630671296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45951.388630671296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45951.388630671296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45951.388630671296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45951.388630671296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45951.388630671296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45951.388630671296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45951.388630671296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45951.388630671296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45951.388630671296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45951.388630671296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45951.388630671296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45951.388630671296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45951.388630671296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45951.388630671296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45951.388630671296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45951.388630671296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45951.388630671296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45951.388630671296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45951.388630671296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45951.388630671296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45951.388630671296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45951.388630671296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45951.388630671296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45951.388630671296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45951.388630671296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45951.388630671296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45951.388630671296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45951.388630671296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45951.388630671296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45951.388630671296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45951.388630671296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45951.388630671296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45951.388630671296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45951.388630671296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45951.388630671296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45951.388630671296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45951.388630671296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45951.388630671296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45951.388630671296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45951.388630671296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45951.388630671296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45951.388630671296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45951.388630671296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45951.388630671296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45951.388630671296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45951.388630671296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45951.388630671296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45951.388630671296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45951.388630671296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45951.388630671296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45951.388630671296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45951.388630671296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45951.388630671296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45951.388630671296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45951.388630671296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45951.388630671296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45951.388630671296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45951.388630671296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45951.388630671296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45951.388630671296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45951.388630671296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45951.388630671296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45951.388630671296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45951.388630671296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45951.388630671296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45951.388630671296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45951.388630671296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45951.388630671296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45951.388630671296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45951.388630671296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45951.388630671296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45951.388630671296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45951.388630671296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45951.388630671296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45951.388630671296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45951.388630671296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45951.388630671296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45951.388630671296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45951.388630671296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45951.388630671296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45951.388630671296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45951.388630671296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45951.388630671296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45951.388630671296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45951.388630671296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45951.388630671296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45951.388630671296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45951.388630671296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45951.388630671296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45951.388630671296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45951.388630671296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45951.388630671296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45951.388630671296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45951.388630671296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45951.388630671296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45951.388630671296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45951.388630671296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45951.388630671296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45951.388630671296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45951.388630671296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45951.388630671296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45951.388630671296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45951.388630671296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45951.388630671296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45951.388630671296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45951.388630671296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45951.388630671296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45951.388630671296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45951.388630671296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45951.388630671296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45951.388630671296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45951.388630671296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45951.388630671296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45951.388630671296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45951.388630671296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45951.388630671296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45951.388630671296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45951.388630671296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45951.388630671296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45951.388630671296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45951.388630671296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45951.388630671296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45951.388630671296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45951.388630671296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45951.388630671296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45951.388630671296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45951.388630671296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45951.388630671296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45951.388630671296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45951.388630671296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45951.388630671296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45951.388630671296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45951.388630671296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45951.388630671296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45951.388630671296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45951.388630671296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45951.388630671296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45951.388630671296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45951.388630671296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45951.388630671296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45951.388630671296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45951.388630671296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45951.388630671296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45951.388630671296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45951.388630671296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45951.388630671296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45951.388630671296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45951.388630671296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45951.388630671296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45951.388630671296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45951.388630671296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45951.388630671296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45951.388630671296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45951.388630671296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45951.388630671296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45951.388630671296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45951.388630671296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45951.388630671296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45951.388630671296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45951.388630671296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45951.388630671296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45951.388630671296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45951.388630671296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45951.388630671296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45951.388630671296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45951.388630671296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45951.388630671296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45951.388630671296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45951.388630671296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45951.388630671296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45951.388630671296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45951.388630671296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45951.388630671296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45951.388630671296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45951.388630671296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45951.388630671296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45951.388630671296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45951.388630671296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45951.388630671296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45951.388630671296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45951.388630671296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45951.388630671296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45951.388630671296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45951.388630671296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45951.388630671296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45951.388630671296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45951.388630671296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45951.388630671296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45951.388630671296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45951.388630671296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45951.388630671296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45951.388630671296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45951.388630671296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45951.388630671296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45951.388630671296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45951.388630671296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45951.388630671296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45951.388630671296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45951.388630671296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45951.388630671296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45951.388630671296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45951.388630671296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45951.388630671296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45951.388630671296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45951.388630671296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45951.388630671296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45951.388630671296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45951.388630671296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45951.388630671296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45951.388630671296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45951.388630671296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45951.388630671296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45951.388630671296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45951.388630671296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45951.388630671296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45951.388630671296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45951.388630671296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45951.388630671296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45951.388630671296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45951.388630671296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45951.388630671296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45951.388630671296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45951.388630671296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45951.388630671296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45951.388630671296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45951.388630671296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45951.388630671296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45951.388630671296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45951.388630671296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45951.388630671296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45951.388630671296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45951.388630671296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45951.388630671296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45951.388630671296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45951.388630671296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45951.388630671296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45951.388630671296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45951.388630671296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45951.388630671296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45951.388630671296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45951.388630671296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45951.388630671296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45951.388630671296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45951.388630671296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45951.388630671296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45951.388630671296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45951.388630671296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45951.388630671296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45951.388630671296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45951.388630671296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45951.388630671296</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45951.388630671296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45951.388630671296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45951.388630671296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45951.388630671296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45951.388630671296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45951.388630671296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45951.388630671296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45951.388630671296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45951.388630671296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45951.388630671296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45951.388630671296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45951.388630671296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45951.388630671296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45951.388630671296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45951.388630671296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45951.388630671296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45951.388630671296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45951.388630671296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45951.388630671296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45951.388630671296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45951.388630671296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45951.388630671296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45951.388630671296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45951.388630671296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45951.388630671296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45951.388630671296</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2025-10-21T06:20:23Z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